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مجموع الأنشطة" sheetId="1" r:id="rId1"/>
    <sheet name="مجموع العام" sheetId="2" r:id="rId2"/>
    <sheet name="مجموع الخاص" sheetId="3" r:id="rId3"/>
  </sheets>
  <externalReferences>
    <externalReference r:id="rId4"/>
  </externalReferences>
  <definedNames>
    <definedName name="_xlnm.Print_Area" localSheetId="0">'مجموع الأنشطة'!$A$1:$J$53</definedName>
  </definedNames>
  <calcPr calcId="124519"/>
</workbook>
</file>

<file path=xl/calcChain.xml><?xml version="1.0" encoding="utf-8"?>
<calcChain xmlns="http://schemas.openxmlformats.org/spreadsheetml/2006/main">
  <c r="I30" i="3"/>
  <c r="H30"/>
  <c r="G30"/>
  <c r="F30"/>
  <c r="E30"/>
  <c r="D30"/>
  <c r="C30"/>
  <c r="B30"/>
  <c r="B30" i="1" s="1"/>
  <c r="I29" i="3"/>
  <c r="H29"/>
  <c r="G29"/>
  <c r="F29"/>
  <c r="E29"/>
  <c r="D29"/>
  <c r="C29"/>
  <c r="C29" i="1" s="1"/>
  <c r="B29" i="3"/>
  <c r="J29" s="1"/>
  <c r="I28"/>
  <c r="H28"/>
  <c r="G28"/>
  <c r="F28"/>
  <c r="E28"/>
  <c r="D28"/>
  <c r="D28" i="1" s="1"/>
  <c r="C28" i="3"/>
  <c r="B28"/>
  <c r="J28" s="1"/>
  <c r="I27"/>
  <c r="H27"/>
  <c r="G27"/>
  <c r="F27"/>
  <c r="E27"/>
  <c r="E27" i="1" s="1"/>
  <c r="D27" i="3"/>
  <c r="C27"/>
  <c r="B27"/>
  <c r="J27" s="1"/>
  <c r="I26"/>
  <c r="H26"/>
  <c r="G26"/>
  <c r="F26"/>
  <c r="F26" i="1" s="1"/>
  <c r="E26" i="3"/>
  <c r="D26"/>
  <c r="C26"/>
  <c r="B26"/>
  <c r="J26" s="1"/>
  <c r="I25"/>
  <c r="H25"/>
  <c r="G25"/>
  <c r="G25" i="1" s="1"/>
  <c r="F25" i="3"/>
  <c r="E25"/>
  <c r="D25"/>
  <c r="C25"/>
  <c r="B25"/>
  <c r="J25" s="1"/>
  <c r="I24"/>
  <c r="H24"/>
  <c r="H24" i="1" s="1"/>
  <c r="G24" i="3"/>
  <c r="F24"/>
  <c r="E24"/>
  <c r="D24"/>
  <c r="C24"/>
  <c r="B24"/>
  <c r="J24" s="1"/>
  <c r="I23"/>
  <c r="I23" i="1" s="1"/>
  <c r="H23" i="3"/>
  <c r="G23"/>
  <c r="F23"/>
  <c r="E23"/>
  <c r="D23"/>
  <c r="C23"/>
  <c r="B23"/>
  <c r="J23" s="1"/>
  <c r="I22"/>
  <c r="H22"/>
  <c r="G22"/>
  <c r="F22"/>
  <c r="E22"/>
  <c r="D22"/>
  <c r="C22"/>
  <c r="B22"/>
  <c r="B22" i="1" s="1"/>
  <c r="I21" i="3"/>
  <c r="H21"/>
  <c r="G21"/>
  <c r="F21"/>
  <c r="E21"/>
  <c r="D21"/>
  <c r="C21"/>
  <c r="C21" i="1" s="1"/>
  <c r="B21" i="3"/>
  <c r="J21" s="1"/>
  <c r="I20"/>
  <c r="H20"/>
  <c r="G20"/>
  <c r="F20"/>
  <c r="E20"/>
  <c r="D20"/>
  <c r="D20" i="1" s="1"/>
  <c r="C20" i="3"/>
  <c r="B20"/>
  <c r="J20" s="1"/>
  <c r="J19"/>
  <c r="D19"/>
  <c r="C19"/>
  <c r="B19"/>
  <c r="D18"/>
  <c r="D18" i="1" s="1"/>
  <c r="C18" i="3"/>
  <c r="B18"/>
  <c r="J18" s="1"/>
  <c r="J17"/>
  <c r="D17"/>
  <c r="C17"/>
  <c r="B17"/>
  <c r="D16"/>
  <c r="D16" i="1" s="1"/>
  <c r="C16" i="3"/>
  <c r="B16"/>
  <c r="J16" s="1"/>
  <c r="J15"/>
  <c r="D15"/>
  <c r="C15"/>
  <c r="B15"/>
  <c r="D14"/>
  <c r="D14" i="1" s="1"/>
  <c r="C14" i="3"/>
  <c r="B14"/>
  <c r="J14" s="1"/>
  <c r="J13"/>
  <c r="D13"/>
  <c r="C13"/>
  <c r="B13"/>
  <c r="D12"/>
  <c r="D12" i="1" s="1"/>
  <c r="C12" i="3"/>
  <c r="B12"/>
  <c r="J12" s="1"/>
  <c r="J11"/>
  <c r="D11"/>
  <c r="C11"/>
  <c r="B11"/>
  <c r="D10"/>
  <c r="D10" i="1" s="1"/>
  <c r="C10" i="3"/>
  <c r="B10"/>
  <c r="J10" s="1"/>
  <c r="J9"/>
  <c r="D9"/>
  <c r="C9"/>
  <c r="B9"/>
  <c r="D8"/>
  <c r="D8" i="1" s="1"/>
  <c r="C8" i="3"/>
  <c r="B8"/>
  <c r="J8" s="1"/>
  <c r="J7"/>
  <c r="D7"/>
  <c r="C7"/>
  <c r="B7"/>
  <c r="D6"/>
  <c r="D6" i="1" s="1"/>
  <c r="C6" i="3"/>
  <c r="B6"/>
  <c r="J6" s="1"/>
  <c r="J5"/>
  <c r="D5"/>
  <c r="C5"/>
  <c r="B5"/>
  <c r="I30" i="2"/>
  <c r="I30" i="1" s="1"/>
  <c r="H30" i="2"/>
  <c r="G30"/>
  <c r="F30"/>
  <c r="E30"/>
  <c r="D30"/>
  <c r="C30"/>
  <c r="B30"/>
  <c r="J30" s="1"/>
  <c r="I29"/>
  <c r="H29"/>
  <c r="G29"/>
  <c r="F29"/>
  <c r="E29"/>
  <c r="D29"/>
  <c r="C29"/>
  <c r="B29"/>
  <c r="B29" i="1" s="1"/>
  <c r="I28" i="2"/>
  <c r="H28"/>
  <c r="G28"/>
  <c r="F28"/>
  <c r="E28"/>
  <c r="D28"/>
  <c r="C28"/>
  <c r="C28" i="1" s="1"/>
  <c r="B28" i="2"/>
  <c r="J28" s="1"/>
  <c r="I27"/>
  <c r="H27"/>
  <c r="G27"/>
  <c r="F27"/>
  <c r="E27"/>
  <c r="D27"/>
  <c r="D27" i="1" s="1"/>
  <c r="C27" i="2"/>
  <c r="B27"/>
  <c r="J27" s="1"/>
  <c r="I26"/>
  <c r="H26"/>
  <c r="G26"/>
  <c r="F26"/>
  <c r="E26"/>
  <c r="E26" i="1" s="1"/>
  <c r="D26" i="2"/>
  <c r="C26"/>
  <c r="B26"/>
  <c r="J26" s="1"/>
  <c r="I25"/>
  <c r="H25"/>
  <c r="G25"/>
  <c r="F25"/>
  <c r="F25" i="1" s="1"/>
  <c r="E25" i="2"/>
  <c r="D25"/>
  <c r="C25"/>
  <c r="B25"/>
  <c r="J25" s="1"/>
  <c r="I24"/>
  <c r="H24"/>
  <c r="G24"/>
  <c r="G24" i="1" s="1"/>
  <c r="F24" i="2"/>
  <c r="E24"/>
  <c r="D24"/>
  <c r="C24"/>
  <c r="B24"/>
  <c r="J24" s="1"/>
  <c r="I23"/>
  <c r="H23"/>
  <c r="H23" i="1" s="1"/>
  <c r="G23" i="2"/>
  <c r="F23"/>
  <c r="E23"/>
  <c r="D23"/>
  <c r="C23"/>
  <c r="B23"/>
  <c r="J23" s="1"/>
  <c r="I22"/>
  <c r="I22" i="1" s="1"/>
  <c r="H22" i="2"/>
  <c r="G22"/>
  <c r="F22"/>
  <c r="E22"/>
  <c r="D22"/>
  <c r="C22"/>
  <c r="B22"/>
  <c r="J22" s="1"/>
  <c r="I21"/>
  <c r="H21"/>
  <c r="G21"/>
  <c r="F21"/>
  <c r="E21"/>
  <c r="D21"/>
  <c r="C21"/>
  <c r="B21"/>
  <c r="B21" i="1" s="1"/>
  <c r="I20" i="2"/>
  <c r="H20"/>
  <c r="G20"/>
  <c r="F20"/>
  <c r="E20"/>
  <c r="D20"/>
  <c r="C20"/>
  <c r="C20" i="1" s="1"/>
  <c r="B20" i="2"/>
  <c r="J20" s="1"/>
  <c r="J19"/>
  <c r="D19"/>
  <c r="C19"/>
  <c r="B19"/>
  <c r="D18"/>
  <c r="C18"/>
  <c r="C18" i="1" s="1"/>
  <c r="B18" i="2"/>
  <c r="J18" s="1"/>
  <c r="J17"/>
  <c r="D17"/>
  <c r="C17"/>
  <c r="B17"/>
  <c r="D16"/>
  <c r="C16"/>
  <c r="C16" i="1" s="1"/>
  <c r="B16" i="2"/>
  <c r="J16" s="1"/>
  <c r="J15"/>
  <c r="D15"/>
  <c r="C15"/>
  <c r="B15"/>
  <c r="D14"/>
  <c r="C14"/>
  <c r="C14" i="1" s="1"/>
  <c r="B14" i="2"/>
  <c r="J14" s="1"/>
  <c r="J13"/>
  <c r="D13"/>
  <c r="C13"/>
  <c r="B13"/>
  <c r="D12"/>
  <c r="C12"/>
  <c r="C12" i="1" s="1"/>
  <c r="B12" i="2"/>
  <c r="J12" s="1"/>
  <c r="J11"/>
  <c r="D11"/>
  <c r="C11"/>
  <c r="B11"/>
  <c r="D10"/>
  <c r="C10"/>
  <c r="C10" i="1" s="1"/>
  <c r="B10" i="2"/>
  <c r="J10" s="1"/>
  <c r="J9"/>
  <c r="D9"/>
  <c r="C9"/>
  <c r="B9"/>
  <c r="D8"/>
  <c r="C8"/>
  <c r="C8" i="1" s="1"/>
  <c r="B8" i="2"/>
  <c r="J8" s="1"/>
  <c r="J7"/>
  <c r="D7"/>
  <c r="C7"/>
  <c r="B7"/>
  <c r="D6"/>
  <c r="C6"/>
  <c r="C6" i="1" s="1"/>
  <c r="B6" i="2"/>
  <c r="J6" s="1"/>
  <c r="J5"/>
  <c r="D5"/>
  <c r="C5"/>
  <c r="B5"/>
  <c r="H30" i="1"/>
  <c r="G30"/>
  <c r="F30"/>
  <c r="E30"/>
  <c r="D30"/>
  <c r="C30"/>
  <c r="I29"/>
  <c r="H29"/>
  <c r="G29"/>
  <c r="F29"/>
  <c r="E29"/>
  <c r="D29"/>
  <c r="I28"/>
  <c r="H28"/>
  <c r="G28"/>
  <c r="F28"/>
  <c r="E28"/>
  <c r="B28"/>
  <c r="I27"/>
  <c r="H27"/>
  <c r="G27"/>
  <c r="F27"/>
  <c r="C27"/>
  <c r="B27"/>
  <c r="I26"/>
  <c r="H26"/>
  <c r="G26"/>
  <c r="D26"/>
  <c r="C26"/>
  <c r="B26"/>
  <c r="I25"/>
  <c r="H25"/>
  <c r="E25"/>
  <c r="D25"/>
  <c r="C25"/>
  <c r="B25"/>
  <c r="I24"/>
  <c r="F24"/>
  <c r="E24"/>
  <c r="D24"/>
  <c r="C24"/>
  <c r="B24"/>
  <c r="G23"/>
  <c r="F23"/>
  <c r="E23"/>
  <c r="D23"/>
  <c r="C23"/>
  <c r="B23"/>
  <c r="H22"/>
  <c r="G22"/>
  <c r="F22"/>
  <c r="E22"/>
  <c r="D22"/>
  <c r="C22"/>
  <c r="I21"/>
  <c r="H21"/>
  <c r="G21"/>
  <c r="F21"/>
  <c r="E21"/>
  <c r="D21"/>
  <c r="I20"/>
  <c r="H20"/>
  <c r="G20"/>
  <c r="F20"/>
  <c r="E20"/>
  <c r="B20"/>
  <c r="J19"/>
  <c r="D19"/>
  <c r="C19"/>
  <c r="B19"/>
  <c r="B18"/>
  <c r="J18" s="1"/>
  <c r="J17"/>
  <c r="D17"/>
  <c r="C17"/>
  <c r="B17"/>
  <c r="B16"/>
  <c r="D15"/>
  <c r="C15"/>
  <c r="B15"/>
  <c r="J15" s="1"/>
  <c r="B14"/>
  <c r="J13"/>
  <c r="D13"/>
  <c r="C13"/>
  <c r="B13"/>
  <c r="B12"/>
  <c r="J11"/>
  <c r="D11"/>
  <c r="C11"/>
  <c r="B11"/>
  <c r="B10"/>
  <c r="D9"/>
  <c r="C9"/>
  <c r="B9"/>
  <c r="J9" s="1"/>
  <c r="B8"/>
  <c r="J8" s="1"/>
  <c r="J7"/>
  <c r="D7"/>
  <c r="C7"/>
  <c r="B7"/>
  <c r="B6"/>
  <c r="D5"/>
  <c r="C5"/>
  <c r="B5"/>
  <c r="J5" s="1"/>
  <c r="J27" l="1"/>
  <c r="J20"/>
  <c r="J6"/>
  <c r="J28"/>
  <c r="J22"/>
  <c r="J23"/>
  <c r="J14"/>
  <c r="J24"/>
  <c r="J10"/>
  <c r="J21"/>
  <c r="J29"/>
  <c r="J16"/>
  <c r="J25"/>
  <c r="J12"/>
  <c r="J26"/>
  <c r="J30"/>
  <c r="J21" i="2"/>
  <c r="J29"/>
  <c r="J22" i="3"/>
  <c r="J30"/>
</calcChain>
</file>

<file path=xl/sharedStrings.xml><?xml version="1.0" encoding="utf-8"?>
<sst xmlns="http://schemas.openxmlformats.org/spreadsheetml/2006/main" count="63" uniqueCount="20">
  <si>
    <t xml:space="preserve"> صافي التراكم الرأسمالي لأجمالي القطاعين العام والخاص لسنة 2017 بالأسعار الجارية</t>
  </si>
  <si>
    <t>جدول (1)</t>
  </si>
  <si>
    <t>مليون دينار</t>
  </si>
  <si>
    <t>السنوات</t>
  </si>
  <si>
    <t>أبنية سكنية</t>
  </si>
  <si>
    <t>أبنية غير سكنية</t>
  </si>
  <si>
    <t>أنشاءات</t>
  </si>
  <si>
    <t>وسائط نقل وأنتقال</t>
  </si>
  <si>
    <t>آلات ومعدات وعدد وقوالب</t>
  </si>
  <si>
    <t>أثاث وأجهزة مكتب</t>
  </si>
  <si>
    <t>الأصول المفتلحة</t>
  </si>
  <si>
    <t xml:space="preserve">الأخرى </t>
  </si>
  <si>
    <t>المجموع</t>
  </si>
  <si>
    <t>25 سنة</t>
  </si>
  <si>
    <t>10 سنوات</t>
  </si>
  <si>
    <t>5 سنوات</t>
  </si>
  <si>
    <t xml:space="preserve"> صافي التراكم الرأسمالي لأجمالي القطاع العام لسنة 2017 بالأسعار الجارية</t>
  </si>
  <si>
    <t>جدول (2)</t>
  </si>
  <si>
    <t xml:space="preserve"> صافي التراكم الرأسمالي لأجمالي القطاع الخاص لسنة 2017 بالأسعار الجارية</t>
  </si>
  <si>
    <t>جدول (3)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</si>
</sst>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wrapText="1" readingOrder="2"/>
    </xf>
    <xf numFmtId="0" fontId="3" fillId="0" borderId="3" xfId="0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IQ" sz="1200" baseline="0"/>
              <a:t>التوزيع النسبي لصافي التراكم الرأسمالي لإجمالي الأنشطة الأقتصادية بالأسعار الجارية لسنة 2017</a:t>
            </a:r>
            <a:endParaRPr lang="ar-IQ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'مجموع الأنشطة'!$B$3:$I$3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'مجموع الأنشطة'!$B$30:$I$30</c:f>
              <c:numCache>
                <c:formatCode>_(* #,##0_);_(* \(#,##0\);_(* "-"??_);_(@_)</c:formatCode>
                <c:ptCount val="8"/>
                <c:pt idx="0">
                  <c:v>33306059.88504</c:v>
                </c:pt>
                <c:pt idx="1">
                  <c:v>54325883.641027994</c:v>
                </c:pt>
                <c:pt idx="2">
                  <c:v>71260064.192980006</c:v>
                </c:pt>
                <c:pt idx="3">
                  <c:v>14692380.299099999</c:v>
                </c:pt>
                <c:pt idx="4">
                  <c:v>65048298.615099996</c:v>
                </c:pt>
                <c:pt idx="5">
                  <c:v>5172277.5605999995</c:v>
                </c:pt>
                <c:pt idx="6">
                  <c:v>41110.144799999995</c:v>
                </c:pt>
                <c:pt idx="7">
                  <c:v>317221.64539999992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b"/>
      <c:layout/>
    </c:legend>
    <c:plotVisOnly val="1"/>
  </c:chart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ar-IQ" sz="1200"/>
              <a:t>شكل رقم (2) التوزيع النسبي لصافي التراكم الرأسمالي للقطاع</a:t>
            </a:r>
            <a:r>
              <a:rPr lang="ar-IQ" sz="1200" baseline="0"/>
              <a:t> العام بالأسعار الجارية لسنة 2017</a:t>
            </a:r>
            <a:endParaRPr lang="ar-IQ" sz="1200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'مجموع العام'!$B$3:$I$3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'مجموع العام'!$B$30:$I$30</c:f>
              <c:numCache>
                <c:formatCode>_(* #,##0_);_(* \(#,##0\);_(* "-"??_);_(@_)</c:formatCode>
                <c:ptCount val="8"/>
                <c:pt idx="0">
                  <c:v>4905483.6350800004</c:v>
                </c:pt>
                <c:pt idx="1">
                  <c:v>50278531.556539997</c:v>
                </c:pt>
                <c:pt idx="2">
                  <c:v>68758839.961860001</c:v>
                </c:pt>
                <c:pt idx="3">
                  <c:v>5454804.3664999977</c:v>
                </c:pt>
                <c:pt idx="4">
                  <c:v>49575130.297899991</c:v>
                </c:pt>
                <c:pt idx="5">
                  <c:v>4228523.0884999996</c:v>
                </c:pt>
                <c:pt idx="6">
                  <c:v>20163.944799999997</c:v>
                </c:pt>
                <c:pt idx="7">
                  <c:v>229114.80519999992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b"/>
      <c:layout/>
    </c:legend>
    <c:plotVisOnly val="1"/>
  </c:chart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ar-IQ" sz="1200"/>
              <a:t>شكل رقم</a:t>
            </a:r>
            <a:r>
              <a:rPr lang="ar-IQ" sz="1200" baseline="0"/>
              <a:t> (3) التوزيع النسبي لصافي التراكم الرأسمالي للقطاع الخاص بالأسعار الجارية لسنة 2017</a:t>
            </a:r>
            <a:endParaRPr lang="ar-IQ" sz="1200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'مجموع الخاص'!$B$3:$I$3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'مجموع الخاص'!$B$30:$I$30</c:f>
              <c:numCache>
                <c:formatCode>_(* #,##0_);_(* \(#,##0\);_(* "-"??_);_(@_)</c:formatCode>
                <c:ptCount val="8"/>
                <c:pt idx="0">
                  <c:v>28400576.249959998</c:v>
                </c:pt>
                <c:pt idx="1">
                  <c:v>4047352.0844879998</c:v>
                </c:pt>
                <c:pt idx="2">
                  <c:v>2501224.2311199997</c:v>
                </c:pt>
                <c:pt idx="3">
                  <c:v>9237575.9326000009</c:v>
                </c:pt>
                <c:pt idx="4">
                  <c:v>15473168.317200001</c:v>
                </c:pt>
                <c:pt idx="5">
                  <c:v>943754.47210000001</c:v>
                </c:pt>
                <c:pt idx="6">
                  <c:v>20946.2</c:v>
                </c:pt>
                <c:pt idx="7">
                  <c:v>88106.840200000021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b"/>
      <c:layout/>
    </c:legend>
    <c:plotVisOnly val="1"/>
  </c:chart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32</xdr:row>
      <xdr:rowOff>225426</xdr:rowOff>
    </xdr:from>
    <xdr:to>
      <xdr:col>9</xdr:col>
      <xdr:colOff>701675</xdr:colOff>
      <xdr:row>49</xdr:row>
      <xdr:rowOff>47626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390526</xdr:colOff>
      <xdr:row>32</xdr:row>
      <xdr:rowOff>266700</xdr:rowOff>
    </xdr:from>
    <xdr:to>
      <xdr:col>9</xdr:col>
      <xdr:colOff>257176</xdr:colOff>
      <xdr:row>44</xdr:row>
      <xdr:rowOff>152400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32</xdr:row>
      <xdr:rowOff>238125</xdr:rowOff>
    </xdr:from>
    <xdr:to>
      <xdr:col>9</xdr:col>
      <xdr:colOff>295274</xdr:colOff>
      <xdr:row>43</xdr:row>
      <xdr:rowOff>304801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8;&#1585;&#1575;&#1603;&#1605;%202017/&#1578;&#1585;&#1575;&#1603;&#1605;%20&#1580;&#1575;&#1585;&#1610;/&#1575;&#1604;&#1571;&#1580;&#1605;&#1575;&#1604;&#1610;%20-%20&#1580;&#1575;&#1585;&#16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جموع الأنشطة"/>
      <sheetName val="مجموع العام"/>
      <sheetName val="مجموع الخاص"/>
      <sheetName val="زراعة عام"/>
      <sheetName val="زراعة خاص"/>
      <sheetName val="تعدين ومقالع عام"/>
      <sheetName val="تعدين ومقالع خاص"/>
      <sheetName val="صناعة تحويلية عام"/>
      <sheetName val="صناعة تحويلية خاص"/>
      <sheetName val="كهرباء عام"/>
      <sheetName val="كهرباء خاص"/>
      <sheetName val="بناء وتشييد عام"/>
      <sheetName val="بناء وتشييد خاص"/>
      <sheetName val="تجارة عام"/>
      <sheetName val="تجارة خاص"/>
      <sheetName val="نقل عام"/>
      <sheetName val="نقل خاص"/>
      <sheetName val="بنوك عام"/>
      <sheetName val="بنوك خاص"/>
      <sheetName val="ملكية دور السكن"/>
      <sheetName val="خدمات التنمية الأجتماعية"/>
      <sheetName val="الخدمات الشخصية"/>
    </sheetNames>
    <sheetDataSet>
      <sheetData sheetId="0"/>
      <sheetData sheetId="1"/>
      <sheetData sheetId="2"/>
      <sheetData sheetId="3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131006.39999999999</v>
          </cell>
          <cell r="D6">
            <v>3275169.6</v>
          </cell>
        </row>
        <row r="7">
          <cell r="B7">
            <v>0</v>
          </cell>
          <cell r="C7">
            <v>366114.2</v>
          </cell>
          <cell r="D7">
            <v>9200971.7200000007</v>
          </cell>
        </row>
        <row r="8">
          <cell r="B8">
            <v>346548.47999999998</v>
          </cell>
          <cell r="C8">
            <v>870456.64</v>
          </cell>
          <cell r="D8">
            <v>22673848.16</v>
          </cell>
        </row>
        <row r="9">
          <cell r="B9">
            <v>468631.52</v>
          </cell>
          <cell r="C9">
            <v>1038098.44</v>
          </cell>
          <cell r="D9">
            <v>27168108.079999998</v>
          </cell>
        </row>
        <row r="10">
          <cell r="B10">
            <v>448504.52</v>
          </cell>
          <cell r="C10">
            <v>1099217.52</v>
          </cell>
          <cell r="D10">
            <v>75490306.640000001</v>
          </cell>
        </row>
        <row r="11">
          <cell r="B11">
            <v>428376.52</v>
          </cell>
          <cell r="C11">
            <v>1400042.72</v>
          </cell>
          <cell r="D11">
            <v>121065230.68000001</v>
          </cell>
        </row>
        <row r="12">
          <cell r="B12">
            <v>408248.52</v>
          </cell>
          <cell r="C12">
            <v>1677382.32</v>
          </cell>
          <cell r="D12">
            <v>181283882.59999999</v>
          </cell>
        </row>
        <row r="13">
          <cell r="B13">
            <v>388120.52</v>
          </cell>
          <cell r="C13">
            <v>2070860.32</v>
          </cell>
          <cell r="D13">
            <v>260764799.19999999</v>
          </cell>
        </row>
        <row r="14">
          <cell r="B14">
            <v>367992.52</v>
          </cell>
          <cell r="C14">
            <v>9783641.4800000004</v>
          </cell>
          <cell r="D14">
            <v>410844898.68000001</v>
          </cell>
        </row>
        <row r="15">
          <cell r="B15">
            <v>347864.52</v>
          </cell>
          <cell r="C15">
            <v>17369940.32</v>
          </cell>
          <cell r="D15">
            <v>566467734.72000003</v>
          </cell>
        </row>
        <row r="16">
          <cell r="B16">
            <v>327736.52</v>
          </cell>
          <cell r="C16">
            <v>16612006.16</v>
          </cell>
          <cell r="D16">
            <v>540809409.75999999</v>
          </cell>
        </row>
        <row r="17">
          <cell r="B17">
            <v>547608.52</v>
          </cell>
          <cell r="C17">
            <v>21633080</v>
          </cell>
          <cell r="D17">
            <v>516771321.91999996</v>
          </cell>
        </row>
        <row r="18">
          <cell r="B18">
            <v>517480.52</v>
          </cell>
          <cell r="C18">
            <v>22445873.84</v>
          </cell>
          <cell r="D18">
            <v>654958690.27999997</v>
          </cell>
        </row>
        <row r="19">
          <cell r="B19">
            <v>487352.52</v>
          </cell>
          <cell r="C19">
            <v>22417107.68</v>
          </cell>
          <cell r="D19">
            <v>979245332.88</v>
          </cell>
        </row>
        <row r="20">
          <cell r="B20">
            <v>457224.52</v>
          </cell>
          <cell r="C20">
            <v>24709226.960000001</v>
          </cell>
          <cell r="D20">
            <v>934138362.55999994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427096.52</v>
          </cell>
          <cell r="C21">
            <v>48625810.399999999</v>
          </cell>
          <cell r="D21">
            <v>887928091.5999999</v>
          </cell>
          <cell r="E21">
            <v>225846</v>
          </cell>
          <cell r="F21">
            <v>5704151.4000000004</v>
          </cell>
          <cell r="G21">
            <v>316501.2</v>
          </cell>
        </row>
        <row r="22">
          <cell r="B22">
            <v>396968.52</v>
          </cell>
          <cell r="C22">
            <v>51818434.240000002</v>
          </cell>
          <cell r="D22">
            <v>843784947</v>
          </cell>
          <cell r="E22">
            <v>881450.8</v>
          </cell>
          <cell r="F22">
            <v>7272185.1999999993</v>
          </cell>
          <cell r="G22">
            <v>675235.6</v>
          </cell>
        </row>
        <row r="23">
          <cell r="B23">
            <v>366840.52</v>
          </cell>
          <cell r="C23">
            <v>61728481.640000001</v>
          </cell>
          <cell r="D23">
            <v>1071591831.28</v>
          </cell>
          <cell r="E23">
            <v>7173893.4000000004</v>
          </cell>
          <cell r="F23">
            <v>48037411.700000003</v>
          </cell>
          <cell r="G23">
            <v>4351472.8</v>
          </cell>
        </row>
        <row r="24">
          <cell r="B24">
            <v>8902792.5199999996</v>
          </cell>
          <cell r="C24">
            <v>95230589.719999999</v>
          </cell>
          <cell r="D24">
            <v>1449307449.2</v>
          </cell>
          <cell r="E24">
            <v>8957662.5</v>
          </cell>
          <cell r="F24">
            <v>80487226.200000003</v>
          </cell>
          <cell r="G24">
            <v>4738674.0999999996</v>
          </cell>
        </row>
        <row r="25">
          <cell r="B25">
            <v>8550961.1600000001</v>
          </cell>
          <cell r="C25">
            <v>250874799</v>
          </cell>
          <cell r="D25">
            <v>2111225976.72</v>
          </cell>
          <cell r="E25">
            <v>15382924.5</v>
          </cell>
          <cell r="F25">
            <v>243326557.30000001</v>
          </cell>
          <cell r="G25">
            <v>4731300.3</v>
          </cell>
          <cell r="H25">
            <v>0</v>
          </cell>
          <cell r="I25">
            <v>0</v>
          </cell>
        </row>
        <row r="26">
          <cell r="B26">
            <v>8162445.8000000007</v>
          </cell>
          <cell r="C26">
            <v>273243457.31999999</v>
          </cell>
          <cell r="D26">
            <v>2091331959.4400001</v>
          </cell>
          <cell r="E26">
            <v>15655254.5</v>
          </cell>
          <cell r="F26">
            <v>232952916.39999998</v>
          </cell>
          <cell r="G26">
            <v>4486318</v>
          </cell>
          <cell r="H26">
            <v>8643914.4000000004</v>
          </cell>
          <cell r="I26">
            <v>4229161.5999999996</v>
          </cell>
        </row>
        <row r="27">
          <cell r="B27">
            <v>7773930.4400000004</v>
          </cell>
          <cell r="C27">
            <v>346857626.80000001</v>
          </cell>
          <cell r="D27">
            <v>2148708901.9200001</v>
          </cell>
          <cell r="E27">
            <v>13744474.5</v>
          </cell>
          <cell r="F27">
            <v>236790523.59999999</v>
          </cell>
          <cell r="G27">
            <v>5286996.5999999996</v>
          </cell>
          <cell r="H27">
            <v>25079355</v>
          </cell>
          <cell r="I27">
            <v>3173471.1999999997</v>
          </cell>
        </row>
        <row r="28">
          <cell r="B28">
            <v>7385415.0800000001</v>
          </cell>
          <cell r="C28">
            <v>348147583.80000001</v>
          </cell>
          <cell r="D28">
            <v>2044210553.4000001</v>
          </cell>
          <cell r="E28">
            <v>12097994.5</v>
          </cell>
          <cell r="F28">
            <v>211142985</v>
          </cell>
          <cell r="G28">
            <v>4691224.2</v>
          </cell>
          <cell r="H28">
            <v>23157220.399999999</v>
          </cell>
          <cell r="I28">
            <v>4890180.8</v>
          </cell>
        </row>
        <row r="29">
          <cell r="B29">
            <v>7185630.9199999999</v>
          </cell>
          <cell r="C29">
            <v>360961044.03999996</v>
          </cell>
          <cell r="D29">
            <v>1963531420.2400002</v>
          </cell>
          <cell r="E29">
            <v>10814514.5</v>
          </cell>
          <cell r="F29">
            <v>249401962.80000001</v>
          </cell>
          <cell r="G29">
            <v>4132151.8</v>
          </cell>
          <cell r="H29">
            <v>23226186.599999998</v>
          </cell>
          <cell r="I29">
            <v>5140376</v>
          </cell>
        </row>
        <row r="30">
          <cell r="B30">
            <v>14620286.640000001</v>
          </cell>
          <cell r="C30">
            <v>389850952.19999999</v>
          </cell>
          <cell r="D30">
            <v>1909068461.96</v>
          </cell>
          <cell r="E30">
            <v>8468096.5</v>
          </cell>
          <cell r="F30">
            <v>267859447.30000001</v>
          </cell>
          <cell r="G30">
            <v>3413293.8</v>
          </cell>
          <cell r="H30">
            <v>16349272.799999997</v>
          </cell>
          <cell r="I30">
            <v>4846538.1999999993</v>
          </cell>
        </row>
      </sheetData>
      <sheetData sheetId="4">
        <row r="5">
          <cell r="B5">
            <v>32925.120000000003</v>
          </cell>
          <cell r="C5">
            <v>0</v>
          </cell>
          <cell r="D5">
            <v>0</v>
          </cell>
        </row>
        <row r="6">
          <cell r="B6">
            <v>40341.08</v>
          </cell>
          <cell r="C6">
            <v>1401.6</v>
          </cell>
          <cell r="D6">
            <v>3706.56</v>
          </cell>
        </row>
        <row r="7">
          <cell r="B7">
            <v>76536.479999999996</v>
          </cell>
          <cell r="C7">
            <v>7393.12</v>
          </cell>
          <cell r="D7">
            <v>18802.68</v>
          </cell>
        </row>
        <row r="8">
          <cell r="B8">
            <v>82483.8</v>
          </cell>
          <cell r="C8">
            <v>8561.0400000000009</v>
          </cell>
          <cell r="D8">
            <v>21738.560000000001</v>
          </cell>
        </row>
        <row r="9">
          <cell r="B9">
            <v>88684.4</v>
          </cell>
          <cell r="C9">
            <v>9769.119999999999</v>
          </cell>
          <cell r="D9">
            <v>24776.48</v>
          </cell>
        </row>
        <row r="10">
          <cell r="B10">
            <v>95463</v>
          </cell>
          <cell r="C10">
            <v>11069.76</v>
          </cell>
          <cell r="D10">
            <v>28037.239999999998</v>
          </cell>
        </row>
        <row r="11">
          <cell r="B11">
            <v>102626.64</v>
          </cell>
          <cell r="C11">
            <v>12431.4</v>
          </cell>
          <cell r="D11">
            <v>31452.799999999999</v>
          </cell>
        </row>
        <row r="12">
          <cell r="B12">
            <v>111404.68</v>
          </cell>
          <cell r="C12">
            <v>14051.039999999999</v>
          </cell>
          <cell r="D12">
            <v>35516</v>
          </cell>
        </row>
        <row r="13">
          <cell r="B13">
            <v>119191.4</v>
          </cell>
          <cell r="C13">
            <v>15512.439999999999</v>
          </cell>
          <cell r="D13">
            <v>39180.800000000003</v>
          </cell>
        </row>
        <row r="14">
          <cell r="B14">
            <v>126015.6</v>
          </cell>
          <cell r="C14">
            <v>16820.28</v>
          </cell>
          <cell r="D14">
            <v>42459.92</v>
          </cell>
        </row>
        <row r="15">
          <cell r="B15">
            <v>131906.56</v>
          </cell>
          <cell r="C15">
            <v>17979.16</v>
          </cell>
          <cell r="D15">
            <v>45364.88</v>
          </cell>
        </row>
        <row r="16">
          <cell r="B16">
            <v>124641.51999999999</v>
          </cell>
          <cell r="C16">
            <v>17039.04</v>
          </cell>
          <cell r="D16">
            <v>42990.84</v>
          </cell>
        </row>
        <row r="17">
          <cell r="B17">
            <v>129259.36</v>
          </cell>
          <cell r="C17">
            <v>17642.599999999999</v>
          </cell>
          <cell r="D17">
            <v>45997.599999999991</v>
          </cell>
        </row>
        <row r="18">
          <cell r="B18">
            <v>133024.96000000002</v>
          </cell>
          <cell r="C18">
            <v>17857.36</v>
          </cell>
          <cell r="D18">
            <v>49288.959999999992</v>
          </cell>
        </row>
        <row r="19">
          <cell r="B19">
            <v>135964.72</v>
          </cell>
          <cell r="C19">
            <v>17765</v>
          </cell>
          <cell r="D19">
            <v>52924.36</v>
          </cell>
        </row>
        <row r="20">
          <cell r="B20">
            <v>138103.6</v>
          </cell>
          <cell r="C20">
            <v>17429.96</v>
          </cell>
          <cell r="D20">
            <v>56937.799999999996</v>
          </cell>
          <cell r="E20">
            <v>9398.7000000000007</v>
          </cell>
          <cell r="F20">
            <v>4356.8999999999996</v>
          </cell>
          <cell r="G20">
            <v>0</v>
          </cell>
        </row>
        <row r="21">
          <cell r="B21">
            <v>139465.16</v>
          </cell>
          <cell r="C21">
            <v>16903.879999999997</v>
          </cell>
          <cell r="D21">
            <v>61366.599999999991</v>
          </cell>
          <cell r="E21">
            <v>18222.900000000001</v>
          </cell>
          <cell r="F21">
            <v>8360.2000000000007</v>
          </cell>
          <cell r="G21">
            <v>0</v>
          </cell>
        </row>
        <row r="22">
          <cell r="B22">
            <v>140072.56</v>
          </cell>
          <cell r="C22">
            <v>16227</v>
          </cell>
          <cell r="D22">
            <v>66252.12</v>
          </cell>
          <cell r="E22">
            <v>26443.8</v>
          </cell>
          <cell r="F22">
            <v>11999</v>
          </cell>
          <cell r="G22">
            <v>0</v>
          </cell>
        </row>
        <row r="23">
          <cell r="B23">
            <v>139948.56</v>
          </cell>
          <cell r="C23">
            <v>15430.48</v>
          </cell>
          <cell r="D23">
            <v>71640.44</v>
          </cell>
          <cell r="E23">
            <v>34030.899999999994</v>
          </cell>
          <cell r="F23">
            <v>7561862.7999999998</v>
          </cell>
          <cell r="G23">
            <v>0</v>
          </cell>
        </row>
        <row r="24">
          <cell r="B24">
            <v>139115.51999999999</v>
          </cell>
          <cell r="C24">
            <v>14539.599999999999</v>
          </cell>
          <cell r="D24">
            <v>77583.959999999992</v>
          </cell>
          <cell r="E24">
            <v>40952.799999999996</v>
          </cell>
          <cell r="F24">
            <v>6726722.0999999996</v>
          </cell>
          <cell r="G24">
            <v>0</v>
          </cell>
        </row>
        <row r="25">
          <cell r="B25">
            <v>187657.47999999998</v>
          </cell>
          <cell r="C25">
            <v>18907.719999999998</v>
          </cell>
          <cell r="D25">
            <v>84193.799999999988</v>
          </cell>
          <cell r="E25">
            <v>50967.799999999996</v>
          </cell>
          <cell r="F25">
            <v>157979576.19999999</v>
          </cell>
          <cell r="G25">
            <v>2890.8</v>
          </cell>
          <cell r="H25">
            <v>5540541.5999999996</v>
          </cell>
          <cell r="I25">
            <v>0</v>
          </cell>
        </row>
        <row r="26">
          <cell r="B26">
            <v>253022.39999999997</v>
          </cell>
          <cell r="C26">
            <v>24853.439999999999</v>
          </cell>
          <cell r="D26">
            <v>94072.719999999987</v>
          </cell>
          <cell r="E26">
            <v>46721.599999999991</v>
          </cell>
          <cell r="F26">
            <v>685231629.70000005</v>
          </cell>
          <cell r="G26">
            <v>5319.1</v>
          </cell>
          <cell r="H26">
            <v>21357541.399999999</v>
          </cell>
          <cell r="I26">
            <v>0</v>
          </cell>
        </row>
        <row r="27">
          <cell r="B27">
            <v>313625.12</v>
          </cell>
          <cell r="C27">
            <v>285911.28000000003</v>
          </cell>
          <cell r="D27">
            <v>103025.75999999998</v>
          </cell>
          <cell r="E27">
            <v>130838053.7</v>
          </cell>
          <cell r="F27">
            <v>652498227.10000002</v>
          </cell>
          <cell r="G27">
            <v>7872.1</v>
          </cell>
          <cell r="H27">
            <v>27213541</v>
          </cell>
          <cell r="I27">
            <v>0</v>
          </cell>
        </row>
        <row r="28">
          <cell r="B28">
            <v>360323.95999999996</v>
          </cell>
          <cell r="C28">
            <v>279458.28000000003</v>
          </cell>
          <cell r="D28">
            <v>109277.43999999999</v>
          </cell>
          <cell r="E28">
            <v>116300442.3</v>
          </cell>
          <cell r="F28">
            <v>698428055.20000005</v>
          </cell>
          <cell r="G28">
            <v>10129.4</v>
          </cell>
          <cell r="H28">
            <v>31181958.600000001</v>
          </cell>
          <cell r="I28">
            <v>0</v>
          </cell>
        </row>
        <row r="29">
          <cell r="B29">
            <v>337750.79999999993</v>
          </cell>
          <cell r="C29">
            <v>1094696.48</v>
          </cell>
          <cell r="D29">
            <v>102070.12</v>
          </cell>
          <cell r="E29">
            <v>101758915.90000001</v>
          </cell>
          <cell r="F29">
            <v>728957879.29999995</v>
          </cell>
          <cell r="G29">
            <v>8789.7000000000007</v>
          </cell>
          <cell r="H29">
            <v>33062149</v>
          </cell>
          <cell r="I29">
            <v>0</v>
          </cell>
        </row>
        <row r="30">
          <cell r="B30">
            <v>316549.52</v>
          </cell>
          <cell r="C30">
            <v>2104289.92</v>
          </cell>
          <cell r="D30">
            <v>94862.799999999988</v>
          </cell>
          <cell r="E30">
            <v>87217389.5</v>
          </cell>
          <cell r="F30">
            <v>1155214445.5999999</v>
          </cell>
          <cell r="G30">
            <v>7450</v>
          </cell>
          <cell r="H30">
            <v>18169086</v>
          </cell>
          <cell r="I30">
            <v>0</v>
          </cell>
        </row>
      </sheetData>
      <sheetData sheetId="5">
        <row r="5">
          <cell r="B5">
            <v>0</v>
          </cell>
          <cell r="C5">
            <v>12043.2</v>
          </cell>
          <cell r="D5">
            <v>6890.88</v>
          </cell>
        </row>
        <row r="6">
          <cell r="B6">
            <v>0</v>
          </cell>
          <cell r="C6">
            <v>142547.79999999999</v>
          </cell>
          <cell r="D6">
            <v>3281773.36</v>
          </cell>
        </row>
        <row r="7">
          <cell r="B7">
            <v>0</v>
          </cell>
          <cell r="C7">
            <v>377153.8</v>
          </cell>
          <cell r="D7">
            <v>9207288.3599999994</v>
          </cell>
        </row>
        <row r="8">
          <cell r="B8">
            <v>0</v>
          </cell>
          <cell r="C8">
            <v>443669.32</v>
          </cell>
          <cell r="D8">
            <v>8843326.6400000006</v>
          </cell>
        </row>
        <row r="9">
          <cell r="B9">
            <v>0</v>
          </cell>
          <cell r="C9">
            <v>1354149.92</v>
          </cell>
          <cell r="D9">
            <v>8512405.4399999995</v>
          </cell>
        </row>
        <row r="10">
          <cell r="B10">
            <v>0</v>
          </cell>
          <cell r="C10">
            <v>1494240.76</v>
          </cell>
          <cell r="D10">
            <v>8119522.2400000002</v>
          </cell>
        </row>
        <row r="11">
          <cell r="B11">
            <v>0</v>
          </cell>
          <cell r="C11">
            <v>2514424.12</v>
          </cell>
          <cell r="D11">
            <v>9360215.3599999994</v>
          </cell>
        </row>
        <row r="12">
          <cell r="B12">
            <v>0</v>
          </cell>
          <cell r="C12">
            <v>10698031.52</v>
          </cell>
          <cell r="D12">
            <v>8899266.4800000004</v>
          </cell>
        </row>
        <row r="13">
          <cell r="B13">
            <v>0</v>
          </cell>
          <cell r="C13">
            <v>25085297.600000001</v>
          </cell>
          <cell r="D13">
            <v>23300608.48</v>
          </cell>
        </row>
        <row r="14">
          <cell r="B14">
            <v>0</v>
          </cell>
          <cell r="C14">
            <v>46765551</v>
          </cell>
          <cell r="D14">
            <v>50946284.519999996</v>
          </cell>
        </row>
        <row r="15">
          <cell r="B15">
            <v>0</v>
          </cell>
          <cell r="C15">
            <v>88831139.599999994</v>
          </cell>
          <cell r="D15">
            <v>48669161.560000002</v>
          </cell>
        </row>
        <row r="16">
          <cell r="B16">
            <v>0</v>
          </cell>
          <cell r="C16">
            <v>84970033.200000003</v>
          </cell>
          <cell r="D16">
            <v>46392038.600000001</v>
          </cell>
        </row>
        <row r="17">
          <cell r="B17">
            <v>0</v>
          </cell>
          <cell r="C17">
            <v>109256174.8</v>
          </cell>
          <cell r="D17">
            <v>88484195.640000001</v>
          </cell>
        </row>
        <row r="18">
          <cell r="B18">
            <v>0</v>
          </cell>
          <cell r="C18">
            <v>307870618.39999998</v>
          </cell>
          <cell r="D18">
            <v>591247376.67999995</v>
          </cell>
        </row>
        <row r="19">
          <cell r="B19">
            <v>0</v>
          </cell>
          <cell r="C19">
            <v>336143351.12</v>
          </cell>
          <cell r="D19">
            <v>593810961.88</v>
          </cell>
        </row>
        <row r="20">
          <cell r="B20">
            <v>0</v>
          </cell>
          <cell r="C20">
            <v>369056425.83999997</v>
          </cell>
          <cell r="D20">
            <v>568072926.51999998</v>
          </cell>
          <cell r="E20">
            <v>49285382.399999999</v>
          </cell>
          <cell r="F20">
            <v>27963308.699999999</v>
          </cell>
          <cell r="G20">
            <v>3849497.1</v>
          </cell>
        </row>
        <row r="21">
          <cell r="B21">
            <v>0</v>
          </cell>
          <cell r="C21">
            <v>378807641.19999999</v>
          </cell>
          <cell r="D21">
            <v>544390507.08000004</v>
          </cell>
          <cell r="E21">
            <v>64249435.700000003</v>
          </cell>
          <cell r="F21">
            <v>99586905.900000006</v>
          </cell>
          <cell r="G21">
            <v>10798968.1</v>
          </cell>
        </row>
        <row r="22">
          <cell r="B22">
            <v>0</v>
          </cell>
          <cell r="C22">
            <v>448602834.71999997</v>
          </cell>
          <cell r="D22">
            <v>575616778.55999994</v>
          </cell>
          <cell r="E22">
            <v>70902888.700000003</v>
          </cell>
          <cell r="F22">
            <v>146522207.19999999</v>
          </cell>
          <cell r="G22">
            <v>14412299.699999999</v>
          </cell>
        </row>
        <row r="23">
          <cell r="B23">
            <v>0</v>
          </cell>
          <cell r="C23">
            <v>437608974.39999998</v>
          </cell>
          <cell r="D23">
            <v>2408192647.3200002</v>
          </cell>
          <cell r="E23">
            <v>73223492.200000003</v>
          </cell>
          <cell r="F23">
            <v>1055117884.1</v>
          </cell>
          <cell r="G23">
            <v>17290517.100000001</v>
          </cell>
        </row>
        <row r="24">
          <cell r="B24">
            <v>0</v>
          </cell>
          <cell r="C24">
            <v>2490604217.0799999</v>
          </cell>
          <cell r="D24">
            <v>2855614907.3600001</v>
          </cell>
          <cell r="E24">
            <v>84228349.099999994</v>
          </cell>
          <cell r="F24">
            <v>2147113843</v>
          </cell>
          <cell r="G24">
            <v>21282185.199999999</v>
          </cell>
        </row>
        <row r="25">
          <cell r="B25">
            <v>3552000</v>
          </cell>
          <cell r="C25">
            <v>2553665350.2799997</v>
          </cell>
          <cell r="D25">
            <v>3867699909.96</v>
          </cell>
          <cell r="E25">
            <v>118050076.09999999</v>
          </cell>
          <cell r="F25">
            <v>3218309403.8000002</v>
          </cell>
          <cell r="G25">
            <v>27373143.699999999</v>
          </cell>
          <cell r="H25">
            <v>0</v>
          </cell>
          <cell r="I25">
            <v>192481.6</v>
          </cell>
        </row>
        <row r="26">
          <cell r="B26">
            <v>11601254.720000001</v>
          </cell>
          <cell r="C26">
            <v>2502543722.8000002</v>
          </cell>
          <cell r="D26">
            <v>5398171938.0799999</v>
          </cell>
          <cell r="E26">
            <v>171220916.09999999</v>
          </cell>
          <cell r="F26">
            <v>3720325600.3000002</v>
          </cell>
          <cell r="G26">
            <v>24915052.399999999</v>
          </cell>
          <cell r="H26">
            <v>0</v>
          </cell>
          <cell r="I26">
            <v>138979478</v>
          </cell>
        </row>
        <row r="27">
          <cell r="B27">
            <v>11111702.439999999</v>
          </cell>
          <cell r="C27">
            <v>4106452087.1199999</v>
          </cell>
          <cell r="D27">
            <v>5880684645.1999998</v>
          </cell>
          <cell r="E27">
            <v>177914032.19999999</v>
          </cell>
          <cell r="F27">
            <v>5024017854.5</v>
          </cell>
          <cell r="G27">
            <v>60121835.299999997</v>
          </cell>
          <cell r="H27">
            <v>0</v>
          </cell>
          <cell r="I27">
            <v>105047378.40000001</v>
          </cell>
        </row>
        <row r="28">
          <cell r="B28">
            <v>11067729.359999999</v>
          </cell>
          <cell r="C28">
            <v>7190417237.8400002</v>
          </cell>
          <cell r="D28">
            <v>9263183192.2800007</v>
          </cell>
          <cell r="E28">
            <v>1855575542.4000001</v>
          </cell>
          <cell r="F28">
            <v>20155871267.599998</v>
          </cell>
          <cell r="G28">
            <v>1983064630.5999999</v>
          </cell>
          <cell r="H28">
            <v>0</v>
          </cell>
          <cell r="I28">
            <v>70117027.599999994</v>
          </cell>
        </row>
        <row r="29">
          <cell r="B29">
            <v>11914171.279999999</v>
          </cell>
          <cell r="C29">
            <v>6934414043.2799997</v>
          </cell>
          <cell r="D29">
            <v>13463286558.48</v>
          </cell>
          <cell r="E29">
            <v>1733654693.5999999</v>
          </cell>
          <cell r="F29">
            <v>23590367889.700001</v>
          </cell>
          <cell r="G29">
            <v>1788514761.5999999</v>
          </cell>
          <cell r="H29">
            <v>0</v>
          </cell>
          <cell r="I29">
            <v>35236540.799999982</v>
          </cell>
        </row>
        <row r="30">
          <cell r="B30">
            <v>12632557.199999999</v>
          </cell>
          <cell r="C30">
            <v>6667125551.9200001</v>
          </cell>
          <cell r="D30">
            <v>18367840676.16</v>
          </cell>
          <cell r="E30">
            <v>1588359998.3999999</v>
          </cell>
          <cell r="F30">
            <v>25783931929</v>
          </cell>
          <cell r="G30">
            <v>1567797901.5</v>
          </cell>
          <cell r="H30">
            <v>0</v>
          </cell>
          <cell r="I30">
            <v>2306162.3999999762</v>
          </cell>
        </row>
      </sheetData>
      <sheetData sheetId="6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187.2</v>
          </cell>
          <cell r="D10">
            <v>125.76</v>
          </cell>
        </row>
        <row r="11">
          <cell r="B11">
            <v>0</v>
          </cell>
          <cell r="C11">
            <v>505.8</v>
          </cell>
          <cell r="D11">
            <v>337.48</v>
          </cell>
        </row>
        <row r="12">
          <cell r="B12">
            <v>0</v>
          </cell>
          <cell r="C12">
            <v>997.04</v>
          </cell>
          <cell r="D12">
            <v>664.96</v>
          </cell>
        </row>
        <row r="13">
          <cell r="B13">
            <v>432</v>
          </cell>
          <cell r="C13">
            <v>1694.44</v>
          </cell>
          <cell r="D13">
            <v>1129.8800000000001</v>
          </cell>
        </row>
        <row r="14">
          <cell r="B14">
            <v>793.2</v>
          </cell>
          <cell r="C14">
            <v>2271.7199999999998</v>
          </cell>
          <cell r="D14">
            <v>1514.72</v>
          </cell>
        </row>
        <row r="15">
          <cell r="B15">
            <v>1177</v>
          </cell>
          <cell r="C15">
            <v>2886.2</v>
          </cell>
          <cell r="D15">
            <v>1924.68</v>
          </cell>
        </row>
        <row r="16">
          <cell r="B16">
            <v>1125.8</v>
          </cell>
          <cell r="C16">
            <v>2755.68</v>
          </cell>
          <cell r="D16">
            <v>1837.6399999999999</v>
          </cell>
        </row>
        <row r="17">
          <cell r="B17">
            <v>1709.16</v>
          </cell>
          <cell r="C17">
            <v>3712.84</v>
          </cell>
          <cell r="D17">
            <v>2477.3200000000002</v>
          </cell>
        </row>
        <row r="18">
          <cell r="B18">
            <v>2413.92</v>
          </cell>
          <cell r="C18">
            <v>4878.12</v>
          </cell>
          <cell r="D18">
            <v>3254.7200000000003</v>
          </cell>
        </row>
        <row r="19">
          <cell r="B19">
            <v>3274.24</v>
          </cell>
          <cell r="C19">
            <v>6310.08</v>
          </cell>
          <cell r="D19">
            <v>4210.84</v>
          </cell>
        </row>
        <row r="20">
          <cell r="B20">
            <v>4327.3999999999996</v>
          </cell>
          <cell r="C20">
            <v>8072.08</v>
          </cell>
          <cell r="D20">
            <v>5387.5599999999995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4126.5599999999995</v>
          </cell>
          <cell r="C21">
            <v>27026725.719999999</v>
          </cell>
          <cell r="D21">
            <v>2755459.2</v>
          </cell>
          <cell r="E21">
            <v>20440206.899999999</v>
          </cell>
          <cell r="F21">
            <v>74730631.5</v>
          </cell>
          <cell r="G21">
            <v>7377192.9000000004</v>
          </cell>
        </row>
        <row r="22">
          <cell r="B22">
            <v>5418.52</v>
          </cell>
          <cell r="C22">
            <v>25903103.759999998</v>
          </cell>
          <cell r="D22">
            <v>2642311.6800000002</v>
          </cell>
          <cell r="E22">
            <v>18185960.399999999</v>
          </cell>
          <cell r="F22">
            <v>66503865.700000003</v>
          </cell>
          <cell r="G22">
            <v>6557805.4000000004</v>
          </cell>
        </row>
        <row r="23">
          <cell r="B23">
            <v>7006.36</v>
          </cell>
          <cell r="C23">
            <v>24779989.600000001</v>
          </cell>
          <cell r="D23">
            <v>2529501.96</v>
          </cell>
          <cell r="E23">
            <v>15933891.1</v>
          </cell>
          <cell r="F23">
            <v>58286977</v>
          </cell>
          <cell r="G23">
            <v>5738457.4000000004</v>
          </cell>
        </row>
        <row r="24">
          <cell r="B24">
            <v>9511.64</v>
          </cell>
          <cell r="C24">
            <v>23657491.079999998</v>
          </cell>
          <cell r="D24">
            <v>2417743.56</v>
          </cell>
          <cell r="E24">
            <v>13690751.299999999</v>
          </cell>
          <cell r="F24">
            <v>50056541.399999999</v>
          </cell>
          <cell r="G24">
            <v>4919266.8</v>
          </cell>
        </row>
        <row r="25">
          <cell r="B25">
            <v>13660.92</v>
          </cell>
          <cell r="C25">
            <v>22539548.560000002</v>
          </cell>
          <cell r="D25">
            <v>2302593.16</v>
          </cell>
          <cell r="E25">
            <v>23222096.399999999</v>
          </cell>
          <cell r="F25">
            <v>71962323</v>
          </cell>
          <cell r="G25">
            <v>4101157.4</v>
          </cell>
          <cell r="H25">
            <v>0</v>
          </cell>
          <cell r="I25">
            <v>0</v>
          </cell>
        </row>
        <row r="26">
          <cell r="B26">
            <v>17599</v>
          </cell>
          <cell r="C26">
            <v>21421210.52</v>
          </cell>
          <cell r="D26">
            <v>2187442.7599999998</v>
          </cell>
          <cell r="E26">
            <v>19789749</v>
          </cell>
          <cell r="F26">
            <v>60462477.5</v>
          </cell>
          <cell r="G26">
            <v>3281311</v>
          </cell>
          <cell r="H26">
            <v>0</v>
          </cell>
          <cell r="I26">
            <v>0</v>
          </cell>
        </row>
        <row r="27">
          <cell r="B27">
            <v>40373.08</v>
          </cell>
          <cell r="C27">
            <v>20296309.48</v>
          </cell>
          <cell r="D27">
            <v>2072292.3599999999</v>
          </cell>
          <cell r="E27">
            <v>19534975.599999998</v>
          </cell>
          <cell r="F27">
            <v>209315011</v>
          </cell>
          <cell r="G27">
            <v>2465279.5999999996</v>
          </cell>
          <cell r="H27">
            <v>0</v>
          </cell>
          <cell r="I27">
            <v>0</v>
          </cell>
        </row>
        <row r="28">
          <cell r="B28">
            <v>58856.92</v>
          </cell>
          <cell r="C28">
            <v>19170972.440000001</v>
          </cell>
          <cell r="D28">
            <v>1957141.96</v>
          </cell>
          <cell r="E28">
            <v>18905857.199999996</v>
          </cell>
          <cell r="F28">
            <v>180453775.59999999</v>
          </cell>
          <cell r="G28">
            <v>1648843.6999999993</v>
          </cell>
          <cell r="H28">
            <v>0</v>
          </cell>
          <cell r="I28">
            <v>0</v>
          </cell>
        </row>
        <row r="29">
          <cell r="B29">
            <v>74582.2</v>
          </cell>
          <cell r="C29">
            <v>18045355.48</v>
          </cell>
          <cell r="D29">
            <v>1841991.5599999998</v>
          </cell>
          <cell r="E29">
            <v>31555433.099999994</v>
          </cell>
          <cell r="F29">
            <v>488073446.10000002</v>
          </cell>
          <cell r="G29">
            <v>832959.99999999907</v>
          </cell>
          <cell r="H29">
            <v>0</v>
          </cell>
          <cell r="I29">
            <v>0</v>
          </cell>
        </row>
        <row r="30">
          <cell r="B30">
            <v>71143.48</v>
          </cell>
          <cell r="C30">
            <v>16917790.52</v>
          </cell>
          <cell r="D30">
            <v>1726841.16</v>
          </cell>
          <cell r="E30">
            <v>25312181.999999993</v>
          </cell>
          <cell r="F30">
            <v>436210061.80000001</v>
          </cell>
          <cell r="G30">
            <v>11468.299999998882</v>
          </cell>
          <cell r="H30">
            <v>0</v>
          </cell>
          <cell r="I30">
            <v>0</v>
          </cell>
        </row>
      </sheetData>
      <sheetData sheetId="7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1050891.8400000001</v>
          </cell>
          <cell r="D6">
            <v>850721.28000000003</v>
          </cell>
        </row>
        <row r="7">
          <cell r="B7">
            <v>0</v>
          </cell>
          <cell r="C7">
            <v>2280527.4</v>
          </cell>
          <cell r="D7">
            <v>1822166.72</v>
          </cell>
        </row>
        <row r="8">
          <cell r="B8">
            <v>0</v>
          </cell>
          <cell r="C8">
            <v>6643959.04</v>
          </cell>
          <cell r="D8">
            <v>8992717.1999999993</v>
          </cell>
        </row>
        <row r="9">
          <cell r="B9">
            <v>-2003.52</v>
          </cell>
          <cell r="C9">
            <v>6945462.2400000002</v>
          </cell>
          <cell r="D9">
            <v>9441851.4800000004</v>
          </cell>
        </row>
        <row r="10">
          <cell r="B10">
            <v>-1920.04</v>
          </cell>
          <cell r="C10">
            <v>13368346.24</v>
          </cell>
          <cell r="D10">
            <v>12729385.48</v>
          </cell>
        </row>
        <row r="11">
          <cell r="B11">
            <v>-1836.56</v>
          </cell>
          <cell r="C11">
            <v>22647300.240000002</v>
          </cell>
          <cell r="D11">
            <v>28194129.32</v>
          </cell>
        </row>
        <row r="12">
          <cell r="B12">
            <v>-1753.08</v>
          </cell>
          <cell r="C12">
            <v>35856592.960000001</v>
          </cell>
          <cell r="D12">
            <v>30002482.399999999</v>
          </cell>
        </row>
        <row r="13">
          <cell r="B13">
            <v>-1669.6</v>
          </cell>
          <cell r="C13">
            <v>77523931.120000005</v>
          </cell>
          <cell r="D13">
            <v>33445871.560000002</v>
          </cell>
        </row>
        <row r="14">
          <cell r="B14">
            <v>-1586.12</v>
          </cell>
          <cell r="C14">
            <v>178582534.19999999</v>
          </cell>
          <cell r="D14">
            <v>45023645.600000001</v>
          </cell>
        </row>
        <row r="15">
          <cell r="B15">
            <v>-1502.6399999999999</v>
          </cell>
          <cell r="C15">
            <v>268080850.31999999</v>
          </cell>
          <cell r="D15">
            <v>42912791.640000001</v>
          </cell>
        </row>
        <row r="16">
          <cell r="B16">
            <v>-1419.1599999999999</v>
          </cell>
          <cell r="C16">
            <v>256283942.44</v>
          </cell>
          <cell r="D16">
            <v>40801937.68</v>
          </cell>
        </row>
        <row r="17">
          <cell r="B17">
            <v>-1335.6799999999998</v>
          </cell>
          <cell r="C17">
            <v>308828192.95999998</v>
          </cell>
          <cell r="D17">
            <v>38691083.719999999</v>
          </cell>
        </row>
        <row r="18">
          <cell r="B18">
            <v>-1252.1999999999998</v>
          </cell>
          <cell r="C18">
            <v>302634597.72000003</v>
          </cell>
          <cell r="D18">
            <v>36580229.759999998</v>
          </cell>
        </row>
        <row r="19">
          <cell r="B19">
            <v>-1168.7199999999998</v>
          </cell>
          <cell r="C19">
            <v>498631993.31999999</v>
          </cell>
          <cell r="D19">
            <v>175115159.32000002</v>
          </cell>
        </row>
        <row r="20">
          <cell r="B20">
            <v>3383531.08</v>
          </cell>
          <cell r="C20">
            <v>514594449.01999998</v>
          </cell>
          <cell r="D20">
            <v>167898580.22000003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5192620.5599999996</v>
          </cell>
          <cell r="C21">
            <v>535351148.91999996</v>
          </cell>
          <cell r="D21">
            <v>164358118.48000002</v>
          </cell>
          <cell r="E21">
            <v>27870406.199999999</v>
          </cell>
          <cell r="F21">
            <v>67082557.5</v>
          </cell>
          <cell r="G21">
            <v>10320448.5</v>
          </cell>
        </row>
        <row r="22">
          <cell r="B22">
            <v>5025001.12</v>
          </cell>
          <cell r="C22">
            <v>570711160.74000001</v>
          </cell>
          <cell r="D22">
            <v>171538828.94000003</v>
          </cell>
          <cell r="E22">
            <v>58622562.100000001</v>
          </cell>
          <cell r="F22">
            <v>335027748.39999998</v>
          </cell>
          <cell r="G22">
            <v>19403555</v>
          </cell>
        </row>
        <row r="23">
          <cell r="B23">
            <v>6718003.1200000001</v>
          </cell>
          <cell r="C23">
            <v>1181680225.5599999</v>
          </cell>
          <cell r="D23">
            <v>174666129.12000003</v>
          </cell>
          <cell r="E23">
            <v>81048945.299999997</v>
          </cell>
          <cell r="F23">
            <v>716357213.70000005</v>
          </cell>
          <cell r="G23">
            <v>47024818.200000003</v>
          </cell>
        </row>
        <row r="24">
          <cell r="B24">
            <v>7383476.3200000003</v>
          </cell>
          <cell r="C24">
            <v>1609296016.9400001</v>
          </cell>
          <cell r="D24">
            <v>177841218.62</v>
          </cell>
          <cell r="E24">
            <v>111206796</v>
          </cell>
          <cell r="F24">
            <v>1170695021.0999999</v>
          </cell>
          <cell r="G24">
            <v>51890328.200000003</v>
          </cell>
        </row>
        <row r="25">
          <cell r="B25">
            <v>8988464.5199999996</v>
          </cell>
          <cell r="C25">
            <v>1927443482.24</v>
          </cell>
          <cell r="D25">
            <v>244531914.79999998</v>
          </cell>
          <cell r="E25">
            <v>142370196.19999999</v>
          </cell>
          <cell r="F25">
            <v>1422705131.7</v>
          </cell>
          <cell r="G25">
            <v>55388880.099999994</v>
          </cell>
          <cell r="H25">
            <v>0</v>
          </cell>
          <cell r="I25">
            <v>0</v>
          </cell>
        </row>
        <row r="26">
          <cell r="B26">
            <v>15004542.32</v>
          </cell>
          <cell r="C26">
            <v>2006950567.6599998</v>
          </cell>
          <cell r="D26">
            <v>355848535.57999998</v>
          </cell>
          <cell r="E26">
            <v>146763753.30000001</v>
          </cell>
          <cell r="F26">
            <v>2562331163.5</v>
          </cell>
          <cell r="G26">
            <v>57082641.699999996</v>
          </cell>
          <cell r="H26">
            <v>0</v>
          </cell>
          <cell r="I26">
            <v>352776.8</v>
          </cell>
        </row>
        <row r="27">
          <cell r="B27">
            <v>14406110.119999999</v>
          </cell>
          <cell r="C27">
            <v>2210685729</v>
          </cell>
          <cell r="D27">
            <v>343458594.27999997</v>
          </cell>
          <cell r="E27">
            <v>173453403.69999999</v>
          </cell>
          <cell r="F27">
            <v>2548174466</v>
          </cell>
          <cell r="G27">
            <v>56609176.599999994</v>
          </cell>
          <cell r="H27">
            <v>208000</v>
          </cell>
          <cell r="I27">
            <v>1922057</v>
          </cell>
        </row>
        <row r="28">
          <cell r="B28">
            <v>13717277.92</v>
          </cell>
          <cell r="C28">
            <v>2243100519.1399999</v>
          </cell>
          <cell r="D28">
            <v>328043058.41999996</v>
          </cell>
          <cell r="E28">
            <v>172938840.69999999</v>
          </cell>
          <cell r="F28">
            <v>2312142335.6999998</v>
          </cell>
          <cell r="G28">
            <v>52406702.099999994</v>
          </cell>
          <cell r="H28">
            <v>716000</v>
          </cell>
          <cell r="I28">
            <v>19935402.199999999</v>
          </cell>
        </row>
        <row r="29">
          <cell r="B29">
            <v>13028045.719999999</v>
          </cell>
          <cell r="C29">
            <v>2196699219.6399999</v>
          </cell>
          <cell r="D29">
            <v>309464458.56</v>
          </cell>
          <cell r="E29">
            <v>164455373.69999999</v>
          </cell>
          <cell r="F29">
            <v>2019302315.5</v>
          </cell>
          <cell r="G29">
            <v>46325424.599999994</v>
          </cell>
          <cell r="H29">
            <v>684000</v>
          </cell>
          <cell r="I29">
            <v>15457980</v>
          </cell>
        </row>
        <row r="30">
          <cell r="B30">
            <v>12338413.52</v>
          </cell>
          <cell r="C30">
            <v>2127896359.3400002</v>
          </cell>
          <cell r="D30">
            <v>290909458.69999999</v>
          </cell>
          <cell r="E30">
            <v>151109406.69999999</v>
          </cell>
          <cell r="F30">
            <v>1688802992.4000001</v>
          </cell>
          <cell r="G30">
            <v>38791954.899999991</v>
          </cell>
          <cell r="H30">
            <v>612000</v>
          </cell>
          <cell r="I30">
            <v>10838750.800000001</v>
          </cell>
        </row>
      </sheetData>
      <sheetData sheetId="8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11977.92</v>
          </cell>
          <cell r="D6">
            <v>1268.1600000000001</v>
          </cell>
        </row>
        <row r="7">
          <cell r="B7">
            <v>0</v>
          </cell>
          <cell r="C7">
            <v>24294.84</v>
          </cell>
          <cell r="D7">
            <v>2610.1999999999998</v>
          </cell>
        </row>
        <row r="8">
          <cell r="B8">
            <v>0</v>
          </cell>
          <cell r="C8">
            <v>36975.360000000001</v>
          </cell>
          <cell r="D8">
            <v>4033.32</v>
          </cell>
        </row>
        <row r="9">
          <cell r="B9">
            <v>-35.520000000000003</v>
          </cell>
          <cell r="C9">
            <v>86925.759999999995</v>
          </cell>
          <cell r="D9">
            <v>11609.48</v>
          </cell>
        </row>
        <row r="10">
          <cell r="B10">
            <v>-34.04</v>
          </cell>
          <cell r="C10">
            <v>395518.76</v>
          </cell>
          <cell r="D10">
            <v>31303.32</v>
          </cell>
        </row>
        <row r="11">
          <cell r="B11">
            <v>1127.1199999999999</v>
          </cell>
          <cell r="C11">
            <v>685039.76</v>
          </cell>
          <cell r="D11">
            <v>56983.360000000001</v>
          </cell>
        </row>
        <row r="12">
          <cell r="B12">
            <v>7220.44</v>
          </cell>
          <cell r="C12">
            <v>1285640.3600000001</v>
          </cell>
          <cell r="D12">
            <v>318998.40000000002</v>
          </cell>
        </row>
        <row r="13">
          <cell r="B13">
            <v>319039.68</v>
          </cell>
          <cell r="C13">
            <v>1943823.32</v>
          </cell>
          <cell r="D13">
            <v>575178.4</v>
          </cell>
        </row>
        <row r="14">
          <cell r="B14">
            <v>617836.56000000006</v>
          </cell>
          <cell r="C14">
            <v>2665073.3199999998</v>
          </cell>
          <cell r="D14">
            <v>825219</v>
          </cell>
        </row>
        <row r="15">
          <cell r="B15">
            <v>890073.88</v>
          </cell>
          <cell r="C15">
            <v>3317735.52</v>
          </cell>
          <cell r="D15">
            <v>1051853.44</v>
          </cell>
        </row>
        <row r="16">
          <cell r="B16">
            <v>851322.2</v>
          </cell>
          <cell r="C16">
            <v>3166427.7199999997</v>
          </cell>
          <cell r="D16">
            <v>1004733.88</v>
          </cell>
        </row>
        <row r="17">
          <cell r="B17">
            <v>1160818.2</v>
          </cell>
          <cell r="C17">
            <v>3194094.6399999997</v>
          </cell>
          <cell r="D17">
            <v>960368.56</v>
          </cell>
        </row>
        <row r="18">
          <cell r="B18">
            <v>1483664.04</v>
          </cell>
          <cell r="C18">
            <v>6682547.9279999994</v>
          </cell>
          <cell r="D18">
            <v>913409.76</v>
          </cell>
        </row>
        <row r="19">
          <cell r="B19">
            <v>1481354.88</v>
          </cell>
          <cell r="C19">
            <v>9651470.1359999999</v>
          </cell>
          <cell r="D19">
            <v>988827.96</v>
          </cell>
        </row>
        <row r="20">
          <cell r="B20">
            <v>1584231.32</v>
          </cell>
          <cell r="C20">
            <v>13304276.064000001</v>
          </cell>
          <cell r="D20">
            <v>1459949.56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1720095.76</v>
          </cell>
          <cell r="C21">
            <v>17975389.832000002</v>
          </cell>
          <cell r="D21">
            <v>1999279.72</v>
          </cell>
          <cell r="E21">
            <v>3295751.4</v>
          </cell>
          <cell r="F21">
            <v>49012345.799999997</v>
          </cell>
          <cell r="G21">
            <v>7545318.2999999998</v>
          </cell>
        </row>
        <row r="22">
          <cell r="B22">
            <v>2140554.12</v>
          </cell>
          <cell r="C22">
            <v>23206710.600000001</v>
          </cell>
          <cell r="D22">
            <v>2554194</v>
          </cell>
          <cell r="E22">
            <v>15546616.300000001</v>
          </cell>
          <cell r="F22">
            <v>68413868.200000003</v>
          </cell>
          <cell r="G22">
            <v>43117438.700000003</v>
          </cell>
        </row>
        <row r="23">
          <cell r="B23">
            <v>2202994.2000000002</v>
          </cell>
          <cell r="C23">
            <v>28500653.047999997</v>
          </cell>
          <cell r="D23">
            <v>3553974.76</v>
          </cell>
          <cell r="E23">
            <v>18158639</v>
          </cell>
          <cell r="F23">
            <v>66677314.100000001</v>
          </cell>
          <cell r="G23">
            <v>40601995.5</v>
          </cell>
        </row>
        <row r="24">
          <cell r="B24">
            <v>2410631.2799999998</v>
          </cell>
          <cell r="C24">
            <v>42501459.295999996</v>
          </cell>
          <cell r="D24">
            <v>4420823.5999999996</v>
          </cell>
          <cell r="E24">
            <v>16819272.300000001</v>
          </cell>
          <cell r="F24">
            <v>79356232.799999997</v>
          </cell>
          <cell r="G24">
            <v>384634614.30000001</v>
          </cell>
        </row>
        <row r="25">
          <cell r="B25">
            <v>2280868.36</v>
          </cell>
          <cell r="C25">
            <v>46491706.103999995</v>
          </cell>
          <cell r="D25">
            <v>4360280.88</v>
          </cell>
          <cell r="E25">
            <v>14472437.800000001</v>
          </cell>
          <cell r="F25">
            <v>93731484.299999997</v>
          </cell>
          <cell r="G25">
            <v>341021490.89999998</v>
          </cell>
          <cell r="H25">
            <v>0</v>
          </cell>
          <cell r="I25">
            <v>0</v>
          </cell>
        </row>
        <row r="26">
          <cell r="B26">
            <v>2151105.44</v>
          </cell>
          <cell r="C26">
            <v>59699324.871999994</v>
          </cell>
          <cell r="D26">
            <v>4136424.16</v>
          </cell>
          <cell r="E26">
            <v>12136443</v>
          </cell>
          <cell r="F26">
            <v>286394420.19999999</v>
          </cell>
          <cell r="G26">
            <v>297577627.60000002</v>
          </cell>
          <cell r="H26">
            <v>0</v>
          </cell>
          <cell r="I26">
            <v>0</v>
          </cell>
        </row>
        <row r="27">
          <cell r="B27">
            <v>2021342.52</v>
          </cell>
          <cell r="C27">
            <v>58501475.479999997</v>
          </cell>
          <cell r="D27">
            <v>3952009.04</v>
          </cell>
          <cell r="E27">
            <v>9776495.1999999993</v>
          </cell>
          <cell r="F27">
            <v>642173671.70000005</v>
          </cell>
          <cell r="G27">
            <v>254066569.69999999</v>
          </cell>
          <cell r="H27">
            <v>0</v>
          </cell>
          <cell r="I27">
            <v>0</v>
          </cell>
        </row>
        <row r="28">
          <cell r="B28">
            <v>1891579.6</v>
          </cell>
          <cell r="C28">
            <v>58102983.927999996</v>
          </cell>
          <cell r="D28">
            <v>49014036.600000001</v>
          </cell>
          <cell r="E28">
            <v>10527302</v>
          </cell>
          <cell r="F28">
            <v>949980176.0999999</v>
          </cell>
          <cell r="G28">
            <v>210053750.39999998</v>
          </cell>
          <cell r="H28">
            <v>0</v>
          </cell>
          <cell r="I28">
            <v>0</v>
          </cell>
        </row>
        <row r="29">
          <cell r="B29">
            <v>14448056.359999999</v>
          </cell>
          <cell r="C29">
            <v>57322685.175999999</v>
          </cell>
          <cell r="D29">
            <v>49701400.960000001</v>
          </cell>
          <cell r="E29">
            <v>10827184.699999999</v>
          </cell>
          <cell r="F29">
            <v>1929173209.9000001</v>
          </cell>
          <cell r="G29">
            <v>166639561.09999996</v>
          </cell>
          <cell r="H29">
            <v>0</v>
          </cell>
          <cell r="I29">
            <v>0</v>
          </cell>
        </row>
        <row r="30">
          <cell r="B30">
            <v>63027214.039999999</v>
          </cell>
          <cell r="C30">
            <v>572712078.50399995</v>
          </cell>
          <cell r="D30">
            <v>233080001.44</v>
          </cell>
          <cell r="E30">
            <v>171775305.5</v>
          </cell>
          <cell r="F30">
            <v>4058071828.3000002</v>
          </cell>
          <cell r="G30">
            <v>217577231.89999998</v>
          </cell>
          <cell r="H30">
            <v>2777088.8</v>
          </cell>
          <cell r="I30">
            <v>34505751.200000003</v>
          </cell>
        </row>
      </sheetData>
      <sheetData sheetId="9">
        <row r="5">
          <cell r="B5">
            <v>1521.6</v>
          </cell>
          <cell r="C5">
            <v>148380.48000000001</v>
          </cell>
          <cell r="D5">
            <v>15218.88</v>
          </cell>
        </row>
        <row r="6">
          <cell r="B6">
            <v>5061.08</v>
          </cell>
          <cell r="C6">
            <v>379957.32</v>
          </cell>
          <cell r="D6">
            <v>112750.52</v>
          </cell>
        </row>
        <row r="7">
          <cell r="B7">
            <v>19420.36</v>
          </cell>
          <cell r="C7">
            <v>742754.24</v>
          </cell>
          <cell r="D7">
            <v>268324.08</v>
          </cell>
        </row>
        <row r="8">
          <cell r="B8">
            <v>46911.96</v>
          </cell>
          <cell r="C8">
            <v>1475322.32</v>
          </cell>
          <cell r="D8">
            <v>370170.88</v>
          </cell>
        </row>
        <row r="9">
          <cell r="B9">
            <v>63069</v>
          </cell>
          <cell r="C9">
            <v>1894621.28</v>
          </cell>
          <cell r="D9">
            <v>769956.2</v>
          </cell>
        </row>
        <row r="10">
          <cell r="B10">
            <v>161928.04</v>
          </cell>
          <cell r="C10">
            <v>12203994.119999999</v>
          </cell>
          <cell r="D10">
            <v>3912170.12</v>
          </cell>
        </row>
        <row r="11">
          <cell r="B11">
            <v>208718.2</v>
          </cell>
          <cell r="C11">
            <v>17280371.52</v>
          </cell>
          <cell r="D11">
            <v>4069086.7199999997</v>
          </cell>
        </row>
        <row r="12">
          <cell r="B12">
            <v>199487.32</v>
          </cell>
          <cell r="C12">
            <v>25250850.359999999</v>
          </cell>
          <cell r="D12">
            <v>7004313.8399999999</v>
          </cell>
        </row>
        <row r="13">
          <cell r="B13">
            <v>190255.44</v>
          </cell>
          <cell r="C13">
            <v>63835465.960000001</v>
          </cell>
          <cell r="D13">
            <v>20873158.079999998</v>
          </cell>
        </row>
        <row r="14">
          <cell r="B14">
            <v>181023.56</v>
          </cell>
          <cell r="C14">
            <v>121605229.16</v>
          </cell>
          <cell r="D14">
            <v>40626916.399999999</v>
          </cell>
        </row>
        <row r="15">
          <cell r="B15">
            <v>171791.68</v>
          </cell>
          <cell r="C15">
            <v>213868545.36000001</v>
          </cell>
          <cell r="D15">
            <v>38866626.719999999</v>
          </cell>
        </row>
        <row r="16">
          <cell r="B16">
            <v>162559.79999999999</v>
          </cell>
          <cell r="C16">
            <v>204514061.56</v>
          </cell>
          <cell r="D16">
            <v>37106337.039999999</v>
          </cell>
        </row>
        <row r="17">
          <cell r="B17">
            <v>153327.91999999998</v>
          </cell>
          <cell r="C17">
            <v>199406514.07999998</v>
          </cell>
          <cell r="D17">
            <v>175063755.19999999</v>
          </cell>
        </row>
        <row r="18">
          <cell r="B18">
            <v>144096.03999999998</v>
          </cell>
          <cell r="C18">
            <v>255092098.59999999</v>
          </cell>
          <cell r="D18">
            <v>974442726.36000001</v>
          </cell>
        </row>
        <row r="19">
          <cell r="B19">
            <v>134864.15999999997</v>
          </cell>
          <cell r="C19">
            <v>1160153008.5599999</v>
          </cell>
          <cell r="D19">
            <v>2421569564.4000001</v>
          </cell>
        </row>
        <row r="20">
          <cell r="B20">
            <v>125632.27999999997</v>
          </cell>
          <cell r="C20">
            <v>1224428557.72</v>
          </cell>
          <cell r="D20">
            <v>2391980471.9200001</v>
          </cell>
          <cell r="E20">
            <v>27894368.699999999</v>
          </cell>
          <cell r="F20">
            <v>822254838.29999995</v>
          </cell>
          <cell r="G20">
            <v>10870947</v>
          </cell>
        </row>
        <row r="21">
          <cell r="B21">
            <v>116400.39999999997</v>
          </cell>
          <cell r="C21">
            <v>1519548434.3199999</v>
          </cell>
          <cell r="D21">
            <v>2533388024.8800001</v>
          </cell>
          <cell r="E21">
            <v>60521310.700000003</v>
          </cell>
          <cell r="F21">
            <v>1245411113.4000001</v>
          </cell>
          <cell r="G21">
            <v>31085425.600000001</v>
          </cell>
        </row>
        <row r="22">
          <cell r="B22">
            <v>107168.51999999996</v>
          </cell>
          <cell r="C22">
            <v>1548408751.6800001</v>
          </cell>
          <cell r="D22">
            <v>2514672601.7199998</v>
          </cell>
          <cell r="E22">
            <v>127230011.3</v>
          </cell>
          <cell r="F22">
            <v>2257112908.5</v>
          </cell>
          <cell r="G22">
            <v>589206949.70000005</v>
          </cell>
        </row>
        <row r="23">
          <cell r="B23">
            <v>2175376.64</v>
          </cell>
          <cell r="C23">
            <v>1633699720.72</v>
          </cell>
          <cell r="D23">
            <v>3122029577.8000002</v>
          </cell>
          <cell r="E23">
            <v>279361189.69999999</v>
          </cell>
          <cell r="F23">
            <v>6732028874.8999996</v>
          </cell>
          <cell r="G23">
            <v>647160532.70000005</v>
          </cell>
        </row>
        <row r="24">
          <cell r="B24">
            <v>7779666.3599999994</v>
          </cell>
          <cell r="C24">
            <v>1916416906.76</v>
          </cell>
          <cell r="D24">
            <v>4037077095.6399999</v>
          </cell>
          <cell r="E24">
            <v>303146753.89999998</v>
          </cell>
          <cell r="F24">
            <v>11078833139.299999</v>
          </cell>
          <cell r="G24">
            <v>578200801.70000005</v>
          </cell>
        </row>
        <row r="25">
          <cell r="B25">
            <v>9322211.0800000001</v>
          </cell>
          <cell r="C25">
            <v>2221686988.5599999</v>
          </cell>
          <cell r="D25">
            <v>5763020417.6800003</v>
          </cell>
          <cell r="E25">
            <v>400468295.29999995</v>
          </cell>
          <cell r="F25">
            <v>17674212588.900002</v>
          </cell>
          <cell r="G25">
            <v>506821800.5</v>
          </cell>
          <cell r="H25">
            <v>4000</v>
          </cell>
          <cell r="I25">
            <v>2036511.2</v>
          </cell>
        </row>
        <row r="26">
          <cell r="B26">
            <v>37659260.439999998</v>
          </cell>
          <cell r="C26">
            <v>2391746921.2399998</v>
          </cell>
          <cell r="D26">
            <v>6230688433.8000002</v>
          </cell>
          <cell r="E26">
            <v>476702942.69999999</v>
          </cell>
          <cell r="F26">
            <v>23322517953.299999</v>
          </cell>
          <cell r="G26">
            <v>438440318</v>
          </cell>
          <cell r="H26">
            <v>106126.39999999999</v>
          </cell>
          <cell r="I26">
            <v>10910508.199999999</v>
          </cell>
        </row>
        <row r="27">
          <cell r="B27">
            <v>36385950.799999997</v>
          </cell>
          <cell r="C27">
            <v>2856104329.7199998</v>
          </cell>
          <cell r="D27">
            <v>7980968982.96</v>
          </cell>
          <cell r="E27">
            <v>438060608.89999998</v>
          </cell>
          <cell r="F27">
            <v>21015304889.099998</v>
          </cell>
          <cell r="G27">
            <v>364524911.30000001</v>
          </cell>
          <cell r="H27">
            <v>463344.8</v>
          </cell>
          <cell r="I27">
            <v>10240852.800000001</v>
          </cell>
        </row>
        <row r="28">
          <cell r="B28">
            <v>42876933.640000001</v>
          </cell>
          <cell r="C28">
            <v>2719822707.0799999</v>
          </cell>
          <cell r="D28">
            <v>7937983766.8400002</v>
          </cell>
          <cell r="E28">
            <v>376650981.79999995</v>
          </cell>
          <cell r="F28">
            <v>18094090314.299999</v>
          </cell>
          <cell r="G28">
            <v>279798589.10000002</v>
          </cell>
          <cell r="H28">
            <v>340563.19999999995</v>
          </cell>
          <cell r="I28">
            <v>8666278.3999999985</v>
          </cell>
        </row>
        <row r="29">
          <cell r="B29">
            <v>66806728.479999997</v>
          </cell>
          <cell r="C29">
            <v>2583080891.6799998</v>
          </cell>
          <cell r="D29">
            <v>7648446564.5599995</v>
          </cell>
          <cell r="E29">
            <v>302991711.69999993</v>
          </cell>
          <cell r="F29">
            <v>15629965063.599998</v>
          </cell>
          <cell r="G29">
            <v>195582994.29999995</v>
          </cell>
          <cell r="H29">
            <v>221781.59999999998</v>
          </cell>
          <cell r="I29">
            <v>4826993.9999999981</v>
          </cell>
        </row>
        <row r="30">
          <cell r="B30">
            <v>71885913.439999998</v>
          </cell>
          <cell r="C30">
            <v>2440346021.6400003</v>
          </cell>
          <cell r="D30">
            <v>7507782189.8000002</v>
          </cell>
          <cell r="E30">
            <v>234051855.39999992</v>
          </cell>
          <cell r="F30">
            <v>13458000011.299999</v>
          </cell>
          <cell r="G30">
            <v>112277269.0999999</v>
          </cell>
          <cell r="H30">
            <v>831000</v>
          </cell>
          <cell r="I30">
            <v>1596945</v>
          </cell>
        </row>
      </sheetData>
      <sheetData sheetId="10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123375.6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123238.29999999999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109515.09999999999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95789.799999999988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868663.1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934390.89999999991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75801607.5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875480141.10000002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1558144647.5999999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2855489007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0</v>
          </cell>
          <cell r="C30">
            <v>0</v>
          </cell>
          <cell r="D30">
            <v>15959547.84</v>
          </cell>
          <cell r="E30">
            <v>0</v>
          </cell>
          <cell r="F30">
            <v>4586475555.5</v>
          </cell>
          <cell r="G30">
            <v>0</v>
          </cell>
          <cell r="H30">
            <v>0</v>
          </cell>
          <cell r="I30">
            <v>0</v>
          </cell>
        </row>
      </sheetData>
      <sheetData sheetId="11">
        <row r="5">
          <cell r="B5">
            <v>0</v>
          </cell>
          <cell r="C5">
            <v>3747.84</v>
          </cell>
          <cell r="D5">
            <v>359.04</v>
          </cell>
        </row>
        <row r="6">
          <cell r="B6">
            <v>0</v>
          </cell>
          <cell r="C6">
            <v>13604.48</v>
          </cell>
          <cell r="D6">
            <v>344.08</v>
          </cell>
        </row>
        <row r="7">
          <cell r="B7">
            <v>0</v>
          </cell>
          <cell r="C7">
            <v>21500.240000000002</v>
          </cell>
          <cell r="D7">
            <v>329.12</v>
          </cell>
        </row>
        <row r="8">
          <cell r="B8">
            <v>0</v>
          </cell>
          <cell r="C8">
            <v>25711.919999999998</v>
          </cell>
          <cell r="D8">
            <v>314.15999999999997</v>
          </cell>
        </row>
        <row r="9">
          <cell r="B9">
            <v>0</v>
          </cell>
          <cell r="C9">
            <v>30372.880000000001</v>
          </cell>
          <cell r="D9">
            <v>299.2</v>
          </cell>
        </row>
        <row r="10">
          <cell r="B10">
            <v>0</v>
          </cell>
          <cell r="C10">
            <v>260438.2</v>
          </cell>
          <cell r="D10">
            <v>284.24</v>
          </cell>
        </row>
        <row r="11">
          <cell r="B11">
            <v>0</v>
          </cell>
          <cell r="C11">
            <v>769075.88</v>
          </cell>
          <cell r="D11">
            <v>269.27999999999997</v>
          </cell>
        </row>
        <row r="12">
          <cell r="B12">
            <v>0</v>
          </cell>
          <cell r="C12">
            <v>741781.24</v>
          </cell>
          <cell r="D12">
            <v>254.31999999999996</v>
          </cell>
        </row>
        <row r="13">
          <cell r="B13">
            <v>0</v>
          </cell>
          <cell r="C13">
            <v>793996.04</v>
          </cell>
          <cell r="D13">
            <v>239.35999999999996</v>
          </cell>
        </row>
        <row r="14">
          <cell r="B14">
            <v>0</v>
          </cell>
          <cell r="C14">
            <v>842731.48</v>
          </cell>
          <cell r="D14">
            <v>224.39999999999995</v>
          </cell>
        </row>
        <row r="15">
          <cell r="B15">
            <v>0</v>
          </cell>
          <cell r="C15">
            <v>896668.92</v>
          </cell>
          <cell r="D15">
            <v>209.43999999999994</v>
          </cell>
        </row>
        <row r="16">
          <cell r="B16">
            <v>0</v>
          </cell>
          <cell r="C16">
            <v>852756.36</v>
          </cell>
          <cell r="D16">
            <v>194.47999999999993</v>
          </cell>
        </row>
        <row r="17">
          <cell r="B17">
            <v>0</v>
          </cell>
          <cell r="C17">
            <v>10823563.800000001</v>
          </cell>
          <cell r="D17">
            <v>179.51999999999992</v>
          </cell>
        </row>
        <row r="18">
          <cell r="B18">
            <v>0</v>
          </cell>
          <cell r="C18">
            <v>48776771.240000002</v>
          </cell>
          <cell r="D18">
            <v>50457764.560000002</v>
          </cell>
        </row>
        <row r="19">
          <cell r="B19">
            <v>0</v>
          </cell>
          <cell r="C19">
            <v>47294089.079999998</v>
          </cell>
          <cell r="D19">
            <v>49173423.200000003</v>
          </cell>
        </row>
        <row r="20">
          <cell r="B20">
            <v>0</v>
          </cell>
          <cell r="C20">
            <v>45710162.439999998</v>
          </cell>
          <cell r="D20">
            <v>47105651.119999997</v>
          </cell>
          <cell r="E20">
            <v>880512.3</v>
          </cell>
          <cell r="F20">
            <v>4058730.9</v>
          </cell>
          <cell r="G20">
            <v>1456514.1</v>
          </cell>
        </row>
        <row r="21">
          <cell r="B21">
            <v>0</v>
          </cell>
          <cell r="C21">
            <v>46619292.439999998</v>
          </cell>
          <cell r="D21">
            <v>44966286.039999999</v>
          </cell>
          <cell r="E21">
            <v>3297569.2</v>
          </cell>
          <cell r="F21">
            <v>3751657.3</v>
          </cell>
          <cell r="G21">
            <v>2373190.6</v>
          </cell>
        </row>
        <row r="22">
          <cell r="B22">
            <v>8544000</v>
          </cell>
          <cell r="C22">
            <v>52054096.280000001</v>
          </cell>
          <cell r="D22">
            <v>97531382.400000006</v>
          </cell>
          <cell r="E22">
            <v>13125913.300000001</v>
          </cell>
          <cell r="F22">
            <v>18999251.300000001</v>
          </cell>
          <cell r="G22">
            <v>5039184</v>
          </cell>
        </row>
        <row r="23">
          <cell r="B23">
            <v>15437296</v>
          </cell>
          <cell r="C23">
            <v>60232705.439999998</v>
          </cell>
          <cell r="D23">
            <v>325438981.56</v>
          </cell>
          <cell r="E23">
            <v>23220958</v>
          </cell>
          <cell r="F23">
            <v>100006258.59999999</v>
          </cell>
          <cell r="G23">
            <v>6989231</v>
          </cell>
        </row>
        <row r="24">
          <cell r="B24">
            <v>23299242</v>
          </cell>
          <cell r="C24">
            <v>77106077.640000001</v>
          </cell>
          <cell r="D24">
            <v>607585640.39999998</v>
          </cell>
          <cell r="E24">
            <v>32299156</v>
          </cell>
          <cell r="F24">
            <v>146933286.80000001</v>
          </cell>
          <cell r="G24">
            <v>12474140.6</v>
          </cell>
        </row>
        <row r="25">
          <cell r="B25">
            <v>28382188</v>
          </cell>
          <cell r="C25">
            <v>94464019.680000007</v>
          </cell>
          <cell r="D25">
            <v>843887982.44000006</v>
          </cell>
          <cell r="E25">
            <v>78323631.900000006</v>
          </cell>
          <cell r="F25">
            <v>424607001.5</v>
          </cell>
          <cell r="G25">
            <v>15332793.699999999</v>
          </cell>
          <cell r="H25">
            <v>0</v>
          </cell>
          <cell r="I25">
            <v>7509360</v>
          </cell>
        </row>
        <row r="26">
          <cell r="B26">
            <v>34307439.600000001</v>
          </cell>
          <cell r="C26">
            <v>208917173.16</v>
          </cell>
          <cell r="D26">
            <v>1643225925.6399999</v>
          </cell>
          <cell r="E26">
            <v>101675053.69999999</v>
          </cell>
          <cell r="F26">
            <v>552432250.5</v>
          </cell>
          <cell r="G26">
            <v>17585648.199999999</v>
          </cell>
          <cell r="H26">
            <v>0</v>
          </cell>
          <cell r="I26">
            <v>5632020</v>
          </cell>
        </row>
        <row r="27">
          <cell r="B27">
            <v>32740706.199999999</v>
          </cell>
          <cell r="C27">
            <v>203723155.72</v>
          </cell>
          <cell r="D27">
            <v>1571029597.8399999</v>
          </cell>
          <cell r="E27">
            <v>102540646.59999999</v>
          </cell>
          <cell r="F27">
            <v>524580406.39999998</v>
          </cell>
          <cell r="G27">
            <v>16581941.899999999</v>
          </cell>
          <cell r="H27">
            <v>0</v>
          </cell>
          <cell r="I27">
            <v>3754680</v>
          </cell>
        </row>
        <row r="28">
          <cell r="B28">
            <v>177385587.19999999</v>
          </cell>
          <cell r="C28">
            <v>214872025.36000001</v>
          </cell>
          <cell r="D28">
            <v>1614948630.04</v>
          </cell>
          <cell r="E28">
            <v>92793104.799999997</v>
          </cell>
          <cell r="F28">
            <v>462385279.39999998</v>
          </cell>
          <cell r="G28">
            <v>17568791.899999999</v>
          </cell>
          <cell r="H28">
            <v>0</v>
          </cell>
          <cell r="I28">
            <v>6216060</v>
          </cell>
        </row>
        <row r="29">
          <cell r="B29">
            <v>293747258.07999998</v>
          </cell>
          <cell r="C29">
            <v>274987898.68000001</v>
          </cell>
          <cell r="D29">
            <v>1557761722.4000001</v>
          </cell>
          <cell r="E29">
            <v>77810636</v>
          </cell>
          <cell r="F29">
            <v>388705464.09999996</v>
          </cell>
          <cell r="G29">
            <v>14623062.599999998</v>
          </cell>
          <cell r="H29">
            <v>0</v>
          </cell>
          <cell r="I29">
            <v>3524112</v>
          </cell>
        </row>
        <row r="30">
          <cell r="B30">
            <v>384568315.60000002</v>
          </cell>
          <cell r="C30">
            <v>265937227.12</v>
          </cell>
          <cell r="D30">
            <v>1522365601</v>
          </cell>
          <cell r="E30">
            <v>63226001.900000006</v>
          </cell>
          <cell r="F30">
            <v>347622822.19999993</v>
          </cell>
          <cell r="G30">
            <v>11854309.899999999</v>
          </cell>
          <cell r="H30">
            <v>0</v>
          </cell>
          <cell r="I30">
            <v>4622794</v>
          </cell>
        </row>
      </sheetData>
      <sheetData sheetId="12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12816</v>
          </cell>
          <cell r="D7">
            <v>1394.88</v>
          </cell>
        </row>
        <row r="8">
          <cell r="B8">
            <v>0</v>
          </cell>
          <cell r="C8">
            <v>12282</v>
          </cell>
          <cell r="D8">
            <v>1336.76</v>
          </cell>
        </row>
        <row r="9">
          <cell r="B9">
            <v>0</v>
          </cell>
          <cell r="C9">
            <v>11748</v>
          </cell>
          <cell r="D9">
            <v>1278.6399999999999</v>
          </cell>
        </row>
        <row r="10">
          <cell r="B10">
            <v>0</v>
          </cell>
          <cell r="C10">
            <v>11214</v>
          </cell>
          <cell r="D10">
            <v>1220.52</v>
          </cell>
        </row>
        <row r="11">
          <cell r="B11">
            <v>0</v>
          </cell>
          <cell r="C11">
            <v>10680</v>
          </cell>
          <cell r="D11">
            <v>1162.4000000000001</v>
          </cell>
        </row>
        <row r="12">
          <cell r="B12">
            <v>0</v>
          </cell>
          <cell r="C12">
            <v>10146</v>
          </cell>
          <cell r="D12">
            <v>1104.28</v>
          </cell>
        </row>
        <row r="13">
          <cell r="B13">
            <v>0</v>
          </cell>
          <cell r="C13">
            <v>9612</v>
          </cell>
          <cell r="D13">
            <v>1046.1599999999999</v>
          </cell>
        </row>
        <row r="14">
          <cell r="B14">
            <v>0</v>
          </cell>
          <cell r="C14">
            <v>9078</v>
          </cell>
          <cell r="D14">
            <v>988.04</v>
          </cell>
        </row>
        <row r="15">
          <cell r="B15">
            <v>0</v>
          </cell>
          <cell r="C15">
            <v>8544</v>
          </cell>
          <cell r="D15">
            <v>929.92</v>
          </cell>
        </row>
        <row r="16">
          <cell r="B16">
            <v>0</v>
          </cell>
          <cell r="C16">
            <v>8010</v>
          </cell>
          <cell r="D16">
            <v>871.8</v>
          </cell>
        </row>
        <row r="17">
          <cell r="B17">
            <v>0</v>
          </cell>
          <cell r="C17">
            <v>7476</v>
          </cell>
          <cell r="D17">
            <v>813.68</v>
          </cell>
        </row>
        <row r="18">
          <cell r="B18">
            <v>0</v>
          </cell>
          <cell r="C18">
            <v>6942</v>
          </cell>
          <cell r="D18">
            <v>755.56</v>
          </cell>
        </row>
        <row r="19">
          <cell r="B19">
            <v>0</v>
          </cell>
          <cell r="C19">
            <v>6408</v>
          </cell>
          <cell r="D19">
            <v>697.43999999999994</v>
          </cell>
        </row>
        <row r="20">
          <cell r="B20">
            <v>0</v>
          </cell>
          <cell r="C20">
            <v>5874</v>
          </cell>
          <cell r="D20">
            <v>639.31999999999994</v>
          </cell>
          <cell r="E20">
            <v>116.1</v>
          </cell>
          <cell r="F20">
            <v>81172.800000000003</v>
          </cell>
          <cell r="G20">
            <v>0</v>
          </cell>
        </row>
        <row r="21">
          <cell r="B21">
            <v>0</v>
          </cell>
          <cell r="C21">
            <v>5340</v>
          </cell>
          <cell r="D21">
            <v>581.19999999999993</v>
          </cell>
          <cell r="E21">
            <v>216.6</v>
          </cell>
          <cell r="F21">
            <v>178494</v>
          </cell>
          <cell r="G21">
            <v>0</v>
          </cell>
        </row>
        <row r="22">
          <cell r="B22">
            <v>0</v>
          </cell>
          <cell r="C22">
            <v>4806</v>
          </cell>
          <cell r="D22">
            <v>523.07999999999993</v>
          </cell>
          <cell r="E22">
            <v>301.8</v>
          </cell>
          <cell r="F22">
            <v>296970.2</v>
          </cell>
          <cell r="G22">
            <v>0</v>
          </cell>
        </row>
        <row r="23">
          <cell r="B23">
            <v>0</v>
          </cell>
          <cell r="C23">
            <v>4272</v>
          </cell>
          <cell r="D23">
            <v>464.95999999999992</v>
          </cell>
          <cell r="E23">
            <v>482.7</v>
          </cell>
          <cell r="F23">
            <v>278906.59999999998</v>
          </cell>
          <cell r="G23">
            <v>0</v>
          </cell>
        </row>
        <row r="24">
          <cell r="B24">
            <v>0</v>
          </cell>
          <cell r="C24">
            <v>3738</v>
          </cell>
          <cell r="D24">
            <v>406.83999999999992</v>
          </cell>
          <cell r="E24">
            <v>544.79999999999995</v>
          </cell>
          <cell r="F24">
            <v>479867.8</v>
          </cell>
          <cell r="G24">
            <v>0</v>
          </cell>
        </row>
        <row r="25">
          <cell r="B25">
            <v>1301.76</v>
          </cell>
          <cell r="C25">
            <v>12972</v>
          </cell>
          <cell r="D25">
            <v>157870.32</v>
          </cell>
          <cell r="E25">
            <v>23865328.800000001</v>
          </cell>
          <cell r="F25">
            <v>71441378.200000003</v>
          </cell>
          <cell r="G25">
            <v>7559.1</v>
          </cell>
          <cell r="H25">
            <v>0</v>
          </cell>
          <cell r="I25">
            <v>0</v>
          </cell>
        </row>
        <row r="26">
          <cell r="B26">
            <v>1247.52</v>
          </cell>
          <cell r="C26">
            <v>12031</v>
          </cell>
          <cell r="D26">
            <v>151248.79999999999</v>
          </cell>
          <cell r="E26">
            <v>21213601.800000001</v>
          </cell>
          <cell r="F26">
            <v>523480776.60000002</v>
          </cell>
          <cell r="G26">
            <v>8950088.5</v>
          </cell>
          <cell r="H26">
            <v>0</v>
          </cell>
          <cell r="I26">
            <v>0</v>
          </cell>
        </row>
        <row r="27">
          <cell r="B27">
            <v>1193.28</v>
          </cell>
          <cell r="C27">
            <v>25715.599999999999</v>
          </cell>
          <cell r="D27">
            <v>325272.40000000002</v>
          </cell>
          <cell r="E27">
            <v>18611333.399999999</v>
          </cell>
          <cell r="F27">
            <v>786092615.70000005</v>
          </cell>
          <cell r="G27">
            <v>7965091.6999999993</v>
          </cell>
          <cell r="H27">
            <v>0</v>
          </cell>
          <cell r="I27">
            <v>0</v>
          </cell>
        </row>
        <row r="28">
          <cell r="B28">
            <v>1139.04</v>
          </cell>
          <cell r="C28">
            <v>38305.040000000001</v>
          </cell>
          <cell r="D28">
            <v>322848.48</v>
          </cell>
          <cell r="E28">
            <v>16005293.1</v>
          </cell>
          <cell r="F28">
            <v>1577303128.4000001</v>
          </cell>
          <cell r="G28">
            <v>6979432.3999999994</v>
          </cell>
          <cell r="H28">
            <v>0</v>
          </cell>
          <cell r="I28">
            <v>0</v>
          </cell>
        </row>
        <row r="29">
          <cell r="B29">
            <v>1084.8</v>
          </cell>
          <cell r="C29">
            <v>36165.479999999996</v>
          </cell>
          <cell r="D29">
            <v>308211.56</v>
          </cell>
          <cell r="E29">
            <v>14041463.299999999</v>
          </cell>
          <cell r="F29">
            <v>1388189925.3</v>
          </cell>
          <cell r="G29">
            <v>5982718.0999999996</v>
          </cell>
          <cell r="H29">
            <v>0</v>
          </cell>
          <cell r="I29">
            <v>0</v>
          </cell>
        </row>
        <row r="30">
          <cell r="B30">
            <v>1030.56</v>
          </cell>
          <cell r="C30">
            <v>83173150.719999999</v>
          </cell>
          <cell r="D30">
            <v>293574.64</v>
          </cell>
          <cell r="E30">
            <v>11300891.399999999</v>
          </cell>
          <cell r="F30">
            <v>1368460061.8</v>
          </cell>
          <cell r="G30">
            <v>4986003.8</v>
          </cell>
          <cell r="H30">
            <v>0</v>
          </cell>
          <cell r="I30">
            <v>0</v>
          </cell>
        </row>
      </sheetData>
      <sheetData sheetId="13">
        <row r="5">
          <cell r="B5">
            <v>0</v>
          </cell>
          <cell r="C5">
            <v>65675.520000000004</v>
          </cell>
          <cell r="D5">
            <v>0</v>
          </cell>
        </row>
        <row r="6">
          <cell r="B6">
            <v>0</v>
          </cell>
          <cell r="C6">
            <v>131904.48000000001</v>
          </cell>
          <cell r="D6">
            <v>0</v>
          </cell>
        </row>
        <row r="7">
          <cell r="B7">
            <v>0</v>
          </cell>
          <cell r="C7">
            <v>320818.28000000003</v>
          </cell>
          <cell r="D7">
            <v>2286.7199999999998</v>
          </cell>
        </row>
        <row r="8">
          <cell r="B8">
            <v>0</v>
          </cell>
          <cell r="C8">
            <v>562701.16</v>
          </cell>
          <cell r="D8">
            <v>2191.44</v>
          </cell>
        </row>
        <row r="9">
          <cell r="B9">
            <v>0</v>
          </cell>
          <cell r="C9">
            <v>609900.19999999995</v>
          </cell>
          <cell r="D9">
            <v>2096.16</v>
          </cell>
        </row>
        <row r="10">
          <cell r="B10">
            <v>0</v>
          </cell>
          <cell r="C10">
            <v>2739274.84</v>
          </cell>
          <cell r="D10">
            <v>2000.88</v>
          </cell>
        </row>
        <row r="11">
          <cell r="B11">
            <v>0</v>
          </cell>
          <cell r="C11">
            <v>3970323.04</v>
          </cell>
          <cell r="D11">
            <v>1905.6</v>
          </cell>
        </row>
        <row r="12">
          <cell r="B12">
            <v>0</v>
          </cell>
          <cell r="C12">
            <v>6241486.9199999999</v>
          </cell>
          <cell r="D12">
            <v>1810.3200000000002</v>
          </cell>
        </row>
        <row r="13">
          <cell r="B13">
            <v>0</v>
          </cell>
          <cell r="C13">
            <v>9183247.9199999999</v>
          </cell>
          <cell r="D13">
            <v>1715.04</v>
          </cell>
        </row>
        <row r="14">
          <cell r="B14">
            <v>0</v>
          </cell>
          <cell r="C14">
            <v>48284820.159999996</v>
          </cell>
          <cell r="D14">
            <v>1619.7600000000002</v>
          </cell>
        </row>
        <row r="15">
          <cell r="B15">
            <v>0</v>
          </cell>
          <cell r="C15">
            <v>115121910.8</v>
          </cell>
          <cell r="D15">
            <v>1524.48</v>
          </cell>
        </row>
        <row r="16">
          <cell r="B16">
            <v>0</v>
          </cell>
          <cell r="C16">
            <v>110195811.44</v>
          </cell>
          <cell r="D16">
            <v>1429.2000000000003</v>
          </cell>
        </row>
        <row r="17">
          <cell r="B17">
            <v>0</v>
          </cell>
          <cell r="C17">
            <v>105802498.64</v>
          </cell>
          <cell r="D17">
            <v>1333.92</v>
          </cell>
        </row>
        <row r="18">
          <cell r="B18">
            <v>0</v>
          </cell>
          <cell r="C18">
            <v>160470199.84</v>
          </cell>
          <cell r="D18">
            <v>1153238.6399999999</v>
          </cell>
        </row>
        <row r="19">
          <cell r="B19">
            <v>0</v>
          </cell>
          <cell r="C19">
            <v>175903949.03999999</v>
          </cell>
          <cell r="D19">
            <v>16349175.359999999</v>
          </cell>
        </row>
        <row r="20">
          <cell r="B20">
            <v>0</v>
          </cell>
          <cell r="C20">
            <v>184878440</v>
          </cell>
          <cell r="D20">
            <v>15665912.08</v>
          </cell>
          <cell r="E20">
            <v>1051463.7</v>
          </cell>
          <cell r="F20">
            <v>10981018.800000001</v>
          </cell>
          <cell r="G20">
            <v>6448848.2999999998</v>
          </cell>
        </row>
        <row r="21">
          <cell r="B21">
            <v>0</v>
          </cell>
          <cell r="C21">
            <v>187198147.28</v>
          </cell>
          <cell r="D21">
            <v>15089557.280000001</v>
          </cell>
          <cell r="E21">
            <v>4001231.4</v>
          </cell>
          <cell r="F21">
            <v>16237036.5</v>
          </cell>
          <cell r="G21">
            <v>8831118.5</v>
          </cell>
        </row>
        <row r="22">
          <cell r="B22">
            <v>0</v>
          </cell>
          <cell r="C22">
            <v>304009442.63999999</v>
          </cell>
          <cell r="D22">
            <v>86672730.359999999</v>
          </cell>
          <cell r="E22">
            <v>186240776.5</v>
          </cell>
          <cell r="F22">
            <v>34694260.200000003</v>
          </cell>
          <cell r="G22">
            <v>17695078.899999999</v>
          </cell>
        </row>
        <row r="23">
          <cell r="B23">
            <v>0</v>
          </cell>
          <cell r="C23">
            <v>437788350.03999996</v>
          </cell>
          <cell r="D23">
            <v>162890450.88</v>
          </cell>
          <cell r="E23">
            <v>306412823.80000001</v>
          </cell>
          <cell r="F23">
            <v>173752693.80000001</v>
          </cell>
          <cell r="G23">
            <v>18621147</v>
          </cell>
        </row>
        <row r="24">
          <cell r="B24">
            <v>0</v>
          </cell>
          <cell r="C24">
            <v>553642466.67999995</v>
          </cell>
          <cell r="D24">
            <v>239229258.24000001</v>
          </cell>
          <cell r="E24">
            <v>410210132.89999998</v>
          </cell>
          <cell r="F24">
            <v>298828937.19999999</v>
          </cell>
          <cell r="G24">
            <v>26510539.899999999</v>
          </cell>
        </row>
        <row r="25">
          <cell r="B25">
            <v>0</v>
          </cell>
          <cell r="C25">
            <v>643181471.31999993</v>
          </cell>
          <cell r="D25">
            <v>295656016.60000002</v>
          </cell>
          <cell r="E25">
            <v>517122534.29999995</v>
          </cell>
          <cell r="F25">
            <v>372350744.10000002</v>
          </cell>
          <cell r="G25">
            <v>44750674.799999997</v>
          </cell>
          <cell r="H25">
            <v>40000</v>
          </cell>
          <cell r="I25">
            <v>3513137.6</v>
          </cell>
        </row>
        <row r="26">
          <cell r="B26">
            <v>97829577.599999994</v>
          </cell>
          <cell r="C26">
            <v>674728718</v>
          </cell>
          <cell r="D26">
            <v>345505342</v>
          </cell>
          <cell r="E26">
            <v>459654414.69999999</v>
          </cell>
          <cell r="F26">
            <v>447056039.60000002</v>
          </cell>
          <cell r="G26">
            <v>43506049.700000003</v>
          </cell>
          <cell r="H26">
            <v>30000</v>
          </cell>
          <cell r="I26">
            <v>2674853.2000000002</v>
          </cell>
        </row>
        <row r="27">
          <cell r="B27">
            <v>93753345.200000003</v>
          </cell>
          <cell r="C27">
            <v>746920286.27999997</v>
          </cell>
          <cell r="D27">
            <v>329588043.39999998</v>
          </cell>
          <cell r="E27">
            <v>416052423.29999995</v>
          </cell>
          <cell r="F27">
            <v>450085598.19999999</v>
          </cell>
          <cell r="G27">
            <v>87824443.099999994</v>
          </cell>
          <cell r="H27">
            <v>20000</v>
          </cell>
          <cell r="I27">
            <v>2401671.2000000002</v>
          </cell>
        </row>
        <row r="28">
          <cell r="B28">
            <v>89677112.799999997</v>
          </cell>
          <cell r="C28">
            <v>769095023.24000001</v>
          </cell>
          <cell r="D28">
            <v>313720772</v>
          </cell>
          <cell r="E28">
            <v>394132399.19999993</v>
          </cell>
          <cell r="F28">
            <v>436578949</v>
          </cell>
          <cell r="G28">
            <v>82801059.099999994</v>
          </cell>
          <cell r="H28">
            <v>10000</v>
          </cell>
          <cell r="I28">
            <v>1371611.2000000002</v>
          </cell>
        </row>
        <row r="29">
          <cell r="B29">
            <v>85600880.400000006</v>
          </cell>
          <cell r="C29">
            <v>774158845.96000004</v>
          </cell>
          <cell r="D29">
            <v>297796180.59999996</v>
          </cell>
          <cell r="E29">
            <v>357950348.49999994</v>
          </cell>
          <cell r="F29">
            <v>403152667.19999999</v>
          </cell>
          <cell r="G29">
            <v>74881646.399999991</v>
          </cell>
          <cell r="H29">
            <v>0</v>
          </cell>
          <cell r="I29">
            <v>338951.20000000019</v>
          </cell>
        </row>
        <row r="30">
          <cell r="B30">
            <v>81524648</v>
          </cell>
          <cell r="C30">
            <v>768740071.07999992</v>
          </cell>
          <cell r="D30">
            <v>282850789.19999999</v>
          </cell>
          <cell r="E30">
            <v>297512030.89999998</v>
          </cell>
          <cell r="F30">
            <v>354464306.59999996</v>
          </cell>
          <cell r="G30">
            <v>65449988.300000012</v>
          </cell>
          <cell r="H30">
            <v>0</v>
          </cell>
          <cell r="I30">
            <v>590675.59999999986</v>
          </cell>
        </row>
      </sheetData>
      <sheetData sheetId="14">
        <row r="5">
          <cell r="B5">
            <v>0</v>
          </cell>
          <cell r="C5">
            <v>36779.519999999997</v>
          </cell>
          <cell r="D5">
            <v>0</v>
          </cell>
        </row>
        <row r="6">
          <cell r="B6">
            <v>0</v>
          </cell>
          <cell r="C6">
            <v>105370.24000000001</v>
          </cell>
          <cell r="D6">
            <v>0</v>
          </cell>
        </row>
        <row r="7">
          <cell r="B7">
            <v>0</v>
          </cell>
          <cell r="C7">
            <v>213113.08</v>
          </cell>
          <cell r="D7">
            <v>0</v>
          </cell>
        </row>
        <row r="8">
          <cell r="B8">
            <v>0</v>
          </cell>
          <cell r="C8">
            <v>720090.48</v>
          </cell>
          <cell r="D8">
            <v>0</v>
          </cell>
        </row>
        <row r="9">
          <cell r="B9">
            <v>0</v>
          </cell>
          <cell r="C9">
            <v>2370415.92</v>
          </cell>
          <cell r="D9">
            <v>0</v>
          </cell>
        </row>
        <row r="10">
          <cell r="B10">
            <v>0</v>
          </cell>
          <cell r="C10">
            <v>4085178.2</v>
          </cell>
          <cell r="D10">
            <v>0</v>
          </cell>
        </row>
        <row r="11">
          <cell r="B11">
            <v>0</v>
          </cell>
          <cell r="C11">
            <v>6650169.3200000003</v>
          </cell>
          <cell r="D11">
            <v>0</v>
          </cell>
        </row>
        <row r="12">
          <cell r="B12">
            <v>0</v>
          </cell>
          <cell r="C12">
            <v>10115223.439999999</v>
          </cell>
          <cell r="D12">
            <v>0</v>
          </cell>
        </row>
        <row r="13">
          <cell r="B13">
            <v>0</v>
          </cell>
          <cell r="C13">
            <v>13912040</v>
          </cell>
          <cell r="D13">
            <v>0</v>
          </cell>
        </row>
        <row r="14">
          <cell r="B14">
            <v>0</v>
          </cell>
          <cell r="C14">
            <v>19356852.719999999</v>
          </cell>
          <cell r="D14">
            <v>0</v>
          </cell>
        </row>
        <row r="15">
          <cell r="B15">
            <v>0</v>
          </cell>
          <cell r="C15">
            <v>37857103.159999996</v>
          </cell>
          <cell r="D15">
            <v>0</v>
          </cell>
        </row>
        <row r="16">
          <cell r="B16">
            <v>0</v>
          </cell>
          <cell r="C16">
            <v>36173021.600000001</v>
          </cell>
          <cell r="D16">
            <v>0</v>
          </cell>
        </row>
        <row r="17">
          <cell r="B17">
            <v>0</v>
          </cell>
          <cell r="C17">
            <v>60955947.079999998</v>
          </cell>
          <cell r="D17">
            <v>0</v>
          </cell>
        </row>
        <row r="18">
          <cell r="B18">
            <v>0</v>
          </cell>
          <cell r="C18">
            <v>106949141.72</v>
          </cell>
          <cell r="D18">
            <v>0</v>
          </cell>
        </row>
        <row r="19">
          <cell r="B19">
            <v>0</v>
          </cell>
          <cell r="C19">
            <v>142373321.52000001</v>
          </cell>
          <cell r="D19">
            <v>0</v>
          </cell>
        </row>
        <row r="20">
          <cell r="B20">
            <v>0</v>
          </cell>
          <cell r="C20">
            <v>191413237.84</v>
          </cell>
          <cell r="D20">
            <v>0</v>
          </cell>
          <cell r="E20">
            <v>824883.3</v>
          </cell>
          <cell r="F20">
            <v>341050.5</v>
          </cell>
          <cell r="G20">
            <v>3041997.3</v>
          </cell>
        </row>
        <row r="21">
          <cell r="B21">
            <v>0</v>
          </cell>
          <cell r="C21">
            <v>220726573.68000001</v>
          </cell>
          <cell r="D21">
            <v>0</v>
          </cell>
          <cell r="E21">
            <v>1982407.1</v>
          </cell>
          <cell r="F21">
            <v>644206.5</v>
          </cell>
          <cell r="G21">
            <v>7920673.9000000004</v>
          </cell>
        </row>
        <row r="22">
          <cell r="B22">
            <v>0</v>
          </cell>
          <cell r="C22">
            <v>312756020.07999998</v>
          </cell>
          <cell r="D22">
            <v>0</v>
          </cell>
          <cell r="E22">
            <v>2162929.2000000002</v>
          </cell>
          <cell r="F22">
            <v>1373067.9</v>
          </cell>
          <cell r="G22">
            <v>32127807.100000001</v>
          </cell>
        </row>
        <row r="23">
          <cell r="B23">
            <v>0</v>
          </cell>
          <cell r="C23">
            <v>442075215.88</v>
          </cell>
          <cell r="D23">
            <v>0</v>
          </cell>
          <cell r="E23">
            <v>2167774.5</v>
          </cell>
          <cell r="F23">
            <v>1755661.9</v>
          </cell>
          <cell r="G23">
            <v>59363068</v>
          </cell>
        </row>
        <row r="24">
          <cell r="B24">
            <v>0</v>
          </cell>
          <cell r="C24">
            <v>704707562.27999997</v>
          </cell>
          <cell r="D24">
            <v>0</v>
          </cell>
          <cell r="E24">
            <v>2061173.3</v>
          </cell>
          <cell r="F24">
            <v>3248142</v>
          </cell>
          <cell r="G24">
            <v>83814854.299999997</v>
          </cell>
        </row>
        <row r="25">
          <cell r="B25">
            <v>0</v>
          </cell>
          <cell r="C25">
            <v>1091257511.5599999</v>
          </cell>
          <cell r="D25">
            <v>4129128.96</v>
          </cell>
          <cell r="E25">
            <v>16344536.5</v>
          </cell>
          <cell r="F25">
            <v>6100357</v>
          </cell>
          <cell r="G25">
            <v>149946683.80000001</v>
          </cell>
          <cell r="H25">
            <v>0</v>
          </cell>
          <cell r="I25">
            <v>148605663.19999999</v>
          </cell>
        </row>
        <row r="26">
          <cell r="B26">
            <v>0</v>
          </cell>
          <cell r="C26">
            <v>1202032823.4000001</v>
          </cell>
          <cell r="D26">
            <v>4005039.68</v>
          </cell>
          <cell r="E26">
            <v>1605523347.5999999</v>
          </cell>
          <cell r="F26">
            <v>32149990.199999999</v>
          </cell>
          <cell r="G26">
            <v>143675454</v>
          </cell>
          <cell r="H26">
            <v>0</v>
          </cell>
          <cell r="I26">
            <v>114734550.59999999</v>
          </cell>
        </row>
        <row r="27">
          <cell r="B27">
            <v>0</v>
          </cell>
          <cell r="C27">
            <v>1502397116.0799999</v>
          </cell>
          <cell r="D27">
            <v>3830994.4</v>
          </cell>
          <cell r="E27">
            <v>1435303830.4000001</v>
          </cell>
          <cell r="F27">
            <v>111434166.2</v>
          </cell>
          <cell r="G27">
            <v>212910884.40000001</v>
          </cell>
          <cell r="H27">
            <v>0</v>
          </cell>
          <cell r="I27">
            <v>103505711</v>
          </cell>
        </row>
        <row r="28">
          <cell r="B28">
            <v>0</v>
          </cell>
          <cell r="C28">
            <v>1744983346.4400001</v>
          </cell>
          <cell r="D28">
            <v>15090847.68</v>
          </cell>
          <cell r="E28">
            <v>1640361600.3</v>
          </cell>
          <cell r="F28">
            <v>230989459.90000001</v>
          </cell>
          <cell r="G28">
            <v>268791530.89999998</v>
          </cell>
          <cell r="H28">
            <v>50.4</v>
          </cell>
          <cell r="I28">
            <v>79780970</v>
          </cell>
        </row>
        <row r="29">
          <cell r="B29">
            <v>0</v>
          </cell>
          <cell r="C29">
            <v>1996328077.76</v>
          </cell>
          <cell r="D29">
            <v>14440389.960000001</v>
          </cell>
          <cell r="E29">
            <v>1438086759.3</v>
          </cell>
          <cell r="F29">
            <v>739680352.70000005</v>
          </cell>
          <cell r="G29">
            <v>337959493.69999999</v>
          </cell>
          <cell r="H29">
            <v>37.799999999999997</v>
          </cell>
          <cell r="I29">
            <v>49269183.199999988</v>
          </cell>
        </row>
        <row r="30">
          <cell r="B30">
            <v>0</v>
          </cell>
          <cell r="C30">
            <v>2466416364.96</v>
          </cell>
          <cell r="D30">
            <v>17079535.440000001</v>
          </cell>
          <cell r="E30">
            <v>1214561079.4000001</v>
          </cell>
          <cell r="F30">
            <v>673308316.5</v>
          </cell>
          <cell r="G30">
            <v>357408261.29999995</v>
          </cell>
          <cell r="H30">
            <v>25.199999999999996</v>
          </cell>
          <cell r="I30">
            <v>18224445</v>
          </cell>
        </row>
      </sheetData>
      <sheetData sheetId="15">
        <row r="5">
          <cell r="B5">
            <v>280.32</v>
          </cell>
          <cell r="C5">
            <v>35042.879999999997</v>
          </cell>
          <cell r="D5">
            <v>218665.92</v>
          </cell>
        </row>
        <row r="6">
          <cell r="B6">
            <v>1364.96</v>
          </cell>
          <cell r="C6">
            <v>152036.20000000001</v>
          </cell>
          <cell r="D6">
            <v>1060663</v>
          </cell>
        </row>
        <row r="7">
          <cell r="B7">
            <v>2195.6</v>
          </cell>
          <cell r="C7">
            <v>193581</v>
          </cell>
          <cell r="D7">
            <v>1360104.12</v>
          </cell>
        </row>
        <row r="8">
          <cell r="B8">
            <v>2101.2399999999998</v>
          </cell>
          <cell r="C8">
            <v>286986.2</v>
          </cell>
          <cell r="D8">
            <v>1720363.92</v>
          </cell>
        </row>
        <row r="9">
          <cell r="B9">
            <v>2006.88</v>
          </cell>
          <cell r="C9">
            <v>348943.4</v>
          </cell>
          <cell r="D9">
            <v>1951134.08</v>
          </cell>
        </row>
        <row r="10">
          <cell r="B10">
            <v>1912.52</v>
          </cell>
          <cell r="C10">
            <v>337602.2</v>
          </cell>
          <cell r="D10">
            <v>4164051.88</v>
          </cell>
        </row>
        <row r="11">
          <cell r="B11">
            <v>1818.1599999999999</v>
          </cell>
          <cell r="C11">
            <v>5015925.28</v>
          </cell>
          <cell r="D11">
            <v>4780647.08</v>
          </cell>
        </row>
        <row r="12">
          <cell r="B12">
            <v>1723.8</v>
          </cell>
          <cell r="C12">
            <v>8592228.4000000004</v>
          </cell>
          <cell r="D12">
            <v>10796556.439999999</v>
          </cell>
        </row>
        <row r="13">
          <cell r="B13">
            <v>1629.44</v>
          </cell>
          <cell r="C13">
            <v>23152551.960000001</v>
          </cell>
          <cell r="D13">
            <v>40747028.880000003</v>
          </cell>
        </row>
        <row r="14">
          <cell r="B14">
            <v>1535.08</v>
          </cell>
          <cell r="C14">
            <v>40815294.920000002</v>
          </cell>
          <cell r="D14">
            <v>130110845.72</v>
          </cell>
        </row>
        <row r="15">
          <cell r="B15">
            <v>1440.7199999999998</v>
          </cell>
          <cell r="C15">
            <v>123947437.92</v>
          </cell>
          <cell r="D15">
            <v>215984131.75999999</v>
          </cell>
        </row>
        <row r="16">
          <cell r="B16">
            <v>1346.36</v>
          </cell>
          <cell r="C16">
            <v>118641231.92</v>
          </cell>
          <cell r="D16">
            <v>206632772.80000001</v>
          </cell>
        </row>
        <row r="17">
          <cell r="B17">
            <v>1252</v>
          </cell>
          <cell r="C17">
            <v>116522787.52</v>
          </cell>
          <cell r="D17">
            <v>217051059.59999999</v>
          </cell>
        </row>
        <row r="18">
          <cell r="B18">
            <v>1157.6400000000001</v>
          </cell>
          <cell r="C18">
            <v>317511420.51999998</v>
          </cell>
          <cell r="D18">
            <v>547468403.79999995</v>
          </cell>
        </row>
        <row r="19">
          <cell r="B19">
            <v>1063.2800000000002</v>
          </cell>
          <cell r="C19">
            <v>429483279.80000001</v>
          </cell>
          <cell r="D19">
            <v>947288112.88</v>
          </cell>
        </row>
        <row r="20">
          <cell r="B20">
            <v>968.9200000000003</v>
          </cell>
          <cell r="C20">
            <v>426003812.39999998</v>
          </cell>
          <cell r="D20">
            <v>963359484.60000002</v>
          </cell>
          <cell r="E20">
            <v>761404.5</v>
          </cell>
          <cell r="F20">
            <v>61058587.5</v>
          </cell>
          <cell r="G20">
            <v>428997.6</v>
          </cell>
        </row>
        <row r="21">
          <cell r="B21">
            <v>874.5600000000004</v>
          </cell>
          <cell r="C21">
            <v>428717468.48000002</v>
          </cell>
          <cell r="D21">
            <v>1030074349.12</v>
          </cell>
          <cell r="E21">
            <v>37306921</v>
          </cell>
          <cell r="F21">
            <v>103992343.90000001</v>
          </cell>
          <cell r="G21">
            <v>5079954</v>
          </cell>
        </row>
        <row r="22">
          <cell r="B22">
            <v>780.2000000000005</v>
          </cell>
          <cell r="C22">
            <v>419910285.27999997</v>
          </cell>
          <cell r="D22">
            <v>983461351.92000008</v>
          </cell>
          <cell r="E22">
            <v>282358649</v>
          </cell>
          <cell r="F22">
            <v>166311823.90000001</v>
          </cell>
          <cell r="G22">
            <v>13337416.6</v>
          </cell>
        </row>
        <row r="23">
          <cell r="B23">
            <v>685.8400000000006</v>
          </cell>
          <cell r="C23">
            <v>467794518.75999999</v>
          </cell>
          <cell r="D23">
            <v>1519729186.3600001</v>
          </cell>
          <cell r="E23">
            <v>348454040.39999998</v>
          </cell>
          <cell r="F23">
            <v>252994312.30000001</v>
          </cell>
          <cell r="G23">
            <v>23644448.699999999</v>
          </cell>
        </row>
        <row r="24">
          <cell r="B24">
            <v>591.4800000000007</v>
          </cell>
          <cell r="C24">
            <v>566196349.44000006</v>
          </cell>
          <cell r="D24">
            <v>3408977855.2799997</v>
          </cell>
          <cell r="E24">
            <v>453999810.89999998</v>
          </cell>
          <cell r="F24">
            <v>478356507.30000001</v>
          </cell>
          <cell r="G24">
            <v>25318898.399999999</v>
          </cell>
        </row>
        <row r="25">
          <cell r="B25">
            <v>497.1200000000008</v>
          </cell>
          <cell r="C25">
            <v>837317360.36000001</v>
          </cell>
          <cell r="D25">
            <v>7861757419.1999998</v>
          </cell>
          <cell r="E25">
            <v>1301918484</v>
          </cell>
          <cell r="F25">
            <v>801527103.5</v>
          </cell>
          <cell r="G25">
            <v>25333358.799999997</v>
          </cell>
          <cell r="H25">
            <v>5327460.8</v>
          </cell>
          <cell r="I25">
            <v>25390993.600000001</v>
          </cell>
        </row>
        <row r="26">
          <cell r="B26">
            <v>402.7600000000009</v>
          </cell>
          <cell r="C26">
            <v>915021352</v>
          </cell>
          <cell r="D26">
            <v>9543628517.9200001</v>
          </cell>
          <cell r="E26">
            <v>1532866832.8</v>
          </cell>
          <cell r="F26">
            <v>913620011</v>
          </cell>
          <cell r="G26">
            <v>24170012.699999999</v>
          </cell>
          <cell r="H26">
            <v>7574150.7999999998</v>
          </cell>
          <cell r="I26">
            <v>59571053.200000003</v>
          </cell>
        </row>
        <row r="27">
          <cell r="B27">
            <v>960308.4</v>
          </cell>
          <cell r="C27">
            <v>1287599743.6800001</v>
          </cell>
          <cell r="D27">
            <v>10325854776.799999</v>
          </cell>
          <cell r="E27">
            <v>1694258181.9000001</v>
          </cell>
          <cell r="F27">
            <v>1505560684</v>
          </cell>
          <cell r="G27">
            <v>99823860.200000003</v>
          </cell>
          <cell r="H27">
            <v>5347646.8</v>
          </cell>
          <cell r="I27">
            <v>64900249.599999994</v>
          </cell>
        </row>
        <row r="28">
          <cell r="B28">
            <v>6680214.04</v>
          </cell>
          <cell r="C28">
            <v>1314922764.5999999</v>
          </cell>
          <cell r="D28">
            <v>9895358308.3999996</v>
          </cell>
          <cell r="E28">
            <v>1459773086.8</v>
          </cell>
          <cell r="F28">
            <v>1333569671.5</v>
          </cell>
          <cell r="G28">
            <v>89784749.5</v>
          </cell>
          <cell r="H28">
            <v>3121142.8</v>
          </cell>
          <cell r="I28">
            <v>45380159.399999991</v>
          </cell>
        </row>
        <row r="29">
          <cell r="B29">
            <v>7360119.6799999997</v>
          </cell>
          <cell r="C29">
            <v>1296759925.04</v>
          </cell>
          <cell r="D29">
            <v>9446305092.7999992</v>
          </cell>
          <cell r="E29">
            <v>1236143529.3</v>
          </cell>
          <cell r="F29">
            <v>1261402593.7</v>
          </cell>
          <cell r="G29">
            <v>78710803</v>
          </cell>
          <cell r="H29">
            <v>894638.80000000075</v>
          </cell>
          <cell r="I29">
            <v>24929787.399999991</v>
          </cell>
        </row>
        <row r="30">
          <cell r="B30">
            <v>8403237</v>
          </cell>
          <cell r="C30">
            <v>1251624047.52</v>
          </cell>
          <cell r="D30">
            <v>9063151304.3600006</v>
          </cell>
          <cell r="E30">
            <v>1056450113.1999998</v>
          </cell>
          <cell r="F30">
            <v>1080415030.4000001</v>
          </cell>
          <cell r="G30">
            <v>69875920.899999991</v>
          </cell>
          <cell r="H30">
            <v>560000</v>
          </cell>
          <cell r="I30">
            <v>12378406.400000006</v>
          </cell>
        </row>
      </sheetData>
      <sheetData sheetId="16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11062.8</v>
          </cell>
          <cell r="F20">
            <v>2856.6</v>
          </cell>
          <cell r="G20">
            <v>37.799999999999997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23441.599999999999</v>
          </cell>
          <cell r="F21">
            <v>5967.3</v>
          </cell>
          <cell r="G21">
            <v>69.599999999999994</v>
          </cell>
        </row>
        <row r="22">
          <cell r="B22">
            <v>0</v>
          </cell>
          <cell r="C22">
            <v>1088760</v>
          </cell>
          <cell r="D22">
            <v>0</v>
          </cell>
          <cell r="E22">
            <v>5821676.5</v>
          </cell>
          <cell r="F22">
            <v>432188.5</v>
          </cell>
          <cell r="G22">
            <v>814399.4</v>
          </cell>
        </row>
        <row r="23">
          <cell r="B23">
            <v>0</v>
          </cell>
          <cell r="C23">
            <v>1929983.8</v>
          </cell>
          <cell r="D23">
            <v>0</v>
          </cell>
          <cell r="E23">
            <v>411718565.5</v>
          </cell>
          <cell r="F23">
            <v>3327313.9</v>
          </cell>
          <cell r="G23">
            <v>1796505.8</v>
          </cell>
        </row>
        <row r="24">
          <cell r="B24">
            <v>0</v>
          </cell>
          <cell r="C24">
            <v>1879357.6</v>
          </cell>
          <cell r="D24">
            <v>0</v>
          </cell>
          <cell r="E24">
            <v>366049580.60000002</v>
          </cell>
          <cell r="F24">
            <v>2983591.9</v>
          </cell>
          <cell r="G24">
            <v>1591471.4</v>
          </cell>
        </row>
        <row r="25">
          <cell r="B25">
            <v>0</v>
          </cell>
          <cell r="C25">
            <v>1878070.6</v>
          </cell>
          <cell r="D25">
            <v>0</v>
          </cell>
          <cell r="E25">
            <v>375228773.39999998</v>
          </cell>
          <cell r="F25">
            <v>14184994.699999999</v>
          </cell>
          <cell r="G25">
            <v>1952087.9</v>
          </cell>
          <cell r="H25">
            <v>0</v>
          </cell>
          <cell r="I25">
            <v>8985.6</v>
          </cell>
        </row>
        <row r="26">
          <cell r="B26">
            <v>59904.959999999999</v>
          </cell>
          <cell r="C26">
            <v>1801358.56</v>
          </cell>
          <cell r="D26">
            <v>0</v>
          </cell>
          <cell r="E26">
            <v>1467541411.3</v>
          </cell>
          <cell r="F26">
            <v>88490604.099999994</v>
          </cell>
          <cell r="G26">
            <v>1726441.7</v>
          </cell>
          <cell r="H26">
            <v>0</v>
          </cell>
          <cell r="I26">
            <v>7559.2</v>
          </cell>
        </row>
        <row r="27">
          <cell r="B27">
            <v>57408.92</v>
          </cell>
          <cell r="C27">
            <v>1789489.72</v>
          </cell>
          <cell r="D27">
            <v>44900.160000000003</v>
          </cell>
          <cell r="E27">
            <v>5258581239.6999998</v>
          </cell>
          <cell r="F27">
            <v>154786502.19999999</v>
          </cell>
          <cell r="G27">
            <v>1500203.5</v>
          </cell>
          <cell r="H27">
            <v>0</v>
          </cell>
          <cell r="I27">
            <v>5141.3999999999996</v>
          </cell>
        </row>
        <row r="28">
          <cell r="B28">
            <v>54912.88</v>
          </cell>
          <cell r="C28">
            <v>1794653.12</v>
          </cell>
          <cell r="D28">
            <v>118987674.44</v>
          </cell>
          <cell r="E28">
            <v>8062952467.6999998</v>
          </cell>
          <cell r="F28">
            <v>856522075.60000002</v>
          </cell>
          <cell r="G28">
            <v>1257897.1000000001</v>
          </cell>
          <cell r="H28">
            <v>0</v>
          </cell>
          <cell r="I28">
            <v>2713.5999999999985</v>
          </cell>
        </row>
        <row r="29">
          <cell r="B29">
            <v>52416.84</v>
          </cell>
          <cell r="C29">
            <v>2087091.6400000001</v>
          </cell>
          <cell r="D29">
            <v>114029776.72</v>
          </cell>
          <cell r="E29">
            <v>8299406656.1999998</v>
          </cell>
          <cell r="F29">
            <v>758632947.60000002</v>
          </cell>
          <cell r="G29">
            <v>1275975.4000000001</v>
          </cell>
          <cell r="H29">
            <v>0</v>
          </cell>
          <cell r="I29">
            <v>3060.1999999999989</v>
          </cell>
        </row>
        <row r="30">
          <cell r="B30">
            <v>49920.800000000003</v>
          </cell>
          <cell r="C30">
            <v>1976333.1600000001</v>
          </cell>
          <cell r="D30">
            <v>109161649.56</v>
          </cell>
          <cell r="E30">
            <v>7161220568.8999996</v>
          </cell>
          <cell r="F30">
            <v>659964804.5</v>
          </cell>
          <cell r="G30">
            <v>1012228.6000000001</v>
          </cell>
          <cell r="H30">
            <v>0</v>
          </cell>
          <cell r="I30">
            <v>2135.1999999999998</v>
          </cell>
        </row>
      </sheetData>
      <sheetData sheetId="17">
        <row r="5">
          <cell r="B5">
            <v>0</v>
          </cell>
          <cell r="C5">
            <v>4730.88</v>
          </cell>
          <cell r="D5">
            <v>0</v>
          </cell>
        </row>
        <row r="6">
          <cell r="B6">
            <v>0</v>
          </cell>
          <cell r="C6">
            <v>14261.44</v>
          </cell>
          <cell r="D6">
            <v>0</v>
          </cell>
        </row>
        <row r="7">
          <cell r="B7">
            <v>0</v>
          </cell>
          <cell r="C7">
            <v>16070.52</v>
          </cell>
          <cell r="D7">
            <v>0</v>
          </cell>
        </row>
        <row r="8">
          <cell r="B8">
            <v>0</v>
          </cell>
          <cell r="C8">
            <v>57720.88</v>
          </cell>
          <cell r="D8">
            <v>0</v>
          </cell>
        </row>
        <row r="9">
          <cell r="B9">
            <v>0</v>
          </cell>
          <cell r="C9">
            <v>59883.32</v>
          </cell>
          <cell r="D9">
            <v>0</v>
          </cell>
        </row>
        <row r="10">
          <cell r="B10">
            <v>0</v>
          </cell>
          <cell r="C10">
            <v>205304.68</v>
          </cell>
          <cell r="D10">
            <v>0</v>
          </cell>
        </row>
        <row r="11">
          <cell r="B11">
            <v>0</v>
          </cell>
          <cell r="C11">
            <v>2050218.68</v>
          </cell>
          <cell r="D11">
            <v>0</v>
          </cell>
        </row>
        <row r="12">
          <cell r="B12">
            <v>0</v>
          </cell>
          <cell r="C12">
            <v>4633595.72</v>
          </cell>
          <cell r="D12">
            <v>0</v>
          </cell>
        </row>
        <row r="13">
          <cell r="B13">
            <v>0</v>
          </cell>
          <cell r="C13">
            <v>7653303.8799999999</v>
          </cell>
          <cell r="D13">
            <v>0</v>
          </cell>
        </row>
        <row r="14">
          <cell r="B14">
            <v>0</v>
          </cell>
          <cell r="C14">
            <v>31985936.559999999</v>
          </cell>
          <cell r="D14">
            <v>0</v>
          </cell>
        </row>
        <row r="15">
          <cell r="B15">
            <v>0</v>
          </cell>
          <cell r="C15">
            <v>61903862.799999997</v>
          </cell>
          <cell r="D15">
            <v>0</v>
          </cell>
        </row>
        <row r="16">
          <cell r="B16">
            <v>0</v>
          </cell>
          <cell r="C16">
            <v>59241653.039999999</v>
          </cell>
          <cell r="D16">
            <v>0</v>
          </cell>
        </row>
        <row r="17">
          <cell r="B17">
            <v>0</v>
          </cell>
          <cell r="C17">
            <v>66708403.280000001</v>
          </cell>
          <cell r="D17">
            <v>0</v>
          </cell>
        </row>
        <row r="18">
          <cell r="B18">
            <v>0</v>
          </cell>
          <cell r="C18">
            <v>113105433.52</v>
          </cell>
          <cell r="D18">
            <v>0</v>
          </cell>
        </row>
        <row r="19">
          <cell r="B19">
            <v>0</v>
          </cell>
          <cell r="C19">
            <v>159822503.75999999</v>
          </cell>
          <cell r="D19">
            <v>0</v>
          </cell>
        </row>
        <row r="20">
          <cell r="B20">
            <v>0</v>
          </cell>
          <cell r="C20">
            <v>152444794.16</v>
          </cell>
          <cell r="D20">
            <v>0</v>
          </cell>
          <cell r="E20">
            <v>507811.5</v>
          </cell>
          <cell r="F20">
            <v>8922424.5</v>
          </cell>
          <cell r="G20">
            <v>4806882</v>
          </cell>
        </row>
        <row r="21">
          <cell r="B21">
            <v>0</v>
          </cell>
          <cell r="C21">
            <v>157241632.75999999</v>
          </cell>
          <cell r="D21">
            <v>7870011.8399999999</v>
          </cell>
          <cell r="E21">
            <v>3749363.3</v>
          </cell>
          <cell r="F21">
            <v>13538706.4</v>
          </cell>
          <cell r="G21">
            <v>32049277.899999999</v>
          </cell>
        </row>
        <row r="22">
          <cell r="B22">
            <v>0</v>
          </cell>
          <cell r="C22">
            <v>169625479.84</v>
          </cell>
          <cell r="D22">
            <v>18294094.68</v>
          </cell>
          <cell r="E22">
            <v>15751953.9</v>
          </cell>
          <cell r="F22">
            <v>31190561.300000001</v>
          </cell>
          <cell r="G22">
            <v>41893717.299999997</v>
          </cell>
        </row>
        <row r="23">
          <cell r="B23">
            <v>0</v>
          </cell>
          <cell r="C23">
            <v>173418042</v>
          </cell>
          <cell r="D23">
            <v>24838624.879999999</v>
          </cell>
          <cell r="E23">
            <v>15054283.699999999</v>
          </cell>
          <cell r="F23">
            <v>34813194</v>
          </cell>
          <cell r="G23">
            <v>57537063.899999999</v>
          </cell>
        </row>
        <row r="24">
          <cell r="B24">
            <v>0</v>
          </cell>
          <cell r="C24">
            <v>185819493.68000001</v>
          </cell>
          <cell r="D24">
            <v>38537849.079999998</v>
          </cell>
          <cell r="E24">
            <v>14335457.5</v>
          </cell>
          <cell r="F24">
            <v>42068162.799999997</v>
          </cell>
          <cell r="G24">
            <v>75541417.599999994</v>
          </cell>
        </row>
        <row r="25">
          <cell r="B25">
            <v>0</v>
          </cell>
          <cell r="C25">
            <v>218661123.92000002</v>
          </cell>
          <cell r="D25">
            <v>40355465.280000001</v>
          </cell>
          <cell r="E25">
            <v>21538452.399999999</v>
          </cell>
          <cell r="F25">
            <v>50185141.899999999</v>
          </cell>
          <cell r="G25">
            <v>96057960</v>
          </cell>
          <cell r="H25">
            <v>0</v>
          </cell>
          <cell r="I25">
            <v>4157918.4</v>
          </cell>
        </row>
        <row r="26">
          <cell r="B26">
            <v>0</v>
          </cell>
          <cell r="C26">
            <v>261815906.48000002</v>
          </cell>
          <cell r="D26">
            <v>38512256.480000004</v>
          </cell>
          <cell r="E26">
            <v>19714069.199999999</v>
          </cell>
          <cell r="F26">
            <v>43332722.299999997</v>
          </cell>
          <cell r="G26">
            <v>90952120.5</v>
          </cell>
          <cell r="H26">
            <v>0</v>
          </cell>
          <cell r="I26">
            <v>11604470.800000001</v>
          </cell>
        </row>
        <row r="27">
          <cell r="B27">
            <v>0</v>
          </cell>
          <cell r="C27">
            <v>249628028.31999999</v>
          </cell>
          <cell r="D27">
            <v>36669047.68</v>
          </cell>
          <cell r="E27">
            <v>16910993.299999997</v>
          </cell>
          <cell r="F27">
            <v>30514513.299999997</v>
          </cell>
          <cell r="G27">
            <v>82587326.400000006</v>
          </cell>
          <cell r="H27">
            <v>0</v>
          </cell>
          <cell r="I27">
            <v>10099808</v>
          </cell>
        </row>
        <row r="28">
          <cell r="B28">
            <v>0</v>
          </cell>
          <cell r="C28">
            <v>268333203.40000001</v>
          </cell>
          <cell r="D28">
            <v>34834125.600000001</v>
          </cell>
          <cell r="E28">
            <v>14287911</v>
          </cell>
          <cell r="F28">
            <v>23800424.199999996</v>
          </cell>
          <cell r="G28">
            <v>68952370.200000003</v>
          </cell>
          <cell r="H28">
            <v>0</v>
          </cell>
          <cell r="I28">
            <v>6604596.8000000007</v>
          </cell>
        </row>
        <row r="29">
          <cell r="B29">
            <v>0</v>
          </cell>
          <cell r="C29">
            <v>272316809.48000002</v>
          </cell>
          <cell r="D29">
            <v>32990571.52</v>
          </cell>
          <cell r="E29">
            <v>36772017</v>
          </cell>
          <cell r="F29">
            <v>17036364.099999994</v>
          </cell>
          <cell r="G29">
            <v>109527076.09999999</v>
          </cell>
          <cell r="H29">
            <v>0</v>
          </cell>
          <cell r="I29">
            <v>3011963.6000000015</v>
          </cell>
        </row>
        <row r="30">
          <cell r="B30">
            <v>0</v>
          </cell>
          <cell r="C30">
            <v>257466803.72</v>
          </cell>
          <cell r="D30">
            <v>31147017.439999998</v>
          </cell>
          <cell r="E30">
            <v>31043084</v>
          </cell>
          <cell r="F30">
            <v>12966432.899999991</v>
          </cell>
          <cell r="G30">
            <v>109651123.39999999</v>
          </cell>
          <cell r="H30">
            <v>0</v>
          </cell>
          <cell r="I30">
            <v>8500798</v>
          </cell>
        </row>
      </sheetData>
      <sheetData sheetId="18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200.64</v>
          </cell>
          <cell r="D7">
            <v>0</v>
          </cell>
        </row>
        <row r="8">
          <cell r="B8">
            <v>0</v>
          </cell>
          <cell r="C8">
            <v>45163.48</v>
          </cell>
          <cell r="D8">
            <v>0</v>
          </cell>
        </row>
        <row r="9">
          <cell r="B9">
            <v>0</v>
          </cell>
          <cell r="C9">
            <v>491319.08</v>
          </cell>
          <cell r="D9">
            <v>0</v>
          </cell>
        </row>
        <row r="10">
          <cell r="B10">
            <v>0</v>
          </cell>
          <cell r="C10">
            <v>501497.32</v>
          </cell>
          <cell r="D10">
            <v>0</v>
          </cell>
        </row>
        <row r="11">
          <cell r="B11">
            <v>0</v>
          </cell>
          <cell r="C11">
            <v>543860.80000000005</v>
          </cell>
          <cell r="D11">
            <v>0</v>
          </cell>
        </row>
        <row r="12">
          <cell r="B12">
            <v>0</v>
          </cell>
          <cell r="C12">
            <v>629101.52</v>
          </cell>
          <cell r="D12">
            <v>0</v>
          </cell>
        </row>
        <row r="13">
          <cell r="B13">
            <v>0</v>
          </cell>
          <cell r="C13">
            <v>1635284.3599999999</v>
          </cell>
          <cell r="D13">
            <v>0</v>
          </cell>
        </row>
        <row r="14">
          <cell r="B14">
            <v>0</v>
          </cell>
          <cell r="C14">
            <v>4759353.72</v>
          </cell>
          <cell r="D14">
            <v>0</v>
          </cell>
        </row>
        <row r="15">
          <cell r="B15">
            <v>0</v>
          </cell>
          <cell r="C15">
            <v>5606190.2000000002</v>
          </cell>
          <cell r="D15">
            <v>0</v>
          </cell>
        </row>
        <row r="16">
          <cell r="B16">
            <v>0</v>
          </cell>
          <cell r="C16">
            <v>5356954.68</v>
          </cell>
          <cell r="D16">
            <v>0</v>
          </cell>
        </row>
        <row r="17">
          <cell r="B17">
            <v>0</v>
          </cell>
          <cell r="C17">
            <v>5281782.5199999996</v>
          </cell>
          <cell r="D17">
            <v>0</v>
          </cell>
        </row>
        <row r="18">
          <cell r="B18">
            <v>0</v>
          </cell>
          <cell r="C18">
            <v>5349052.4399999995</v>
          </cell>
          <cell r="D18">
            <v>0</v>
          </cell>
        </row>
        <row r="19">
          <cell r="B19">
            <v>0</v>
          </cell>
          <cell r="C19">
            <v>21829027.640000001</v>
          </cell>
          <cell r="D19">
            <v>0</v>
          </cell>
        </row>
        <row r="20">
          <cell r="B20">
            <v>0</v>
          </cell>
          <cell r="C20">
            <v>59440909.240000002</v>
          </cell>
          <cell r="D20">
            <v>0</v>
          </cell>
          <cell r="E20">
            <v>520803</v>
          </cell>
          <cell r="F20">
            <v>1747926</v>
          </cell>
          <cell r="G20">
            <v>5570260.2000000002</v>
          </cell>
        </row>
        <row r="21">
          <cell r="B21">
            <v>0</v>
          </cell>
          <cell r="C21">
            <v>80842730.640000001</v>
          </cell>
          <cell r="D21">
            <v>8495550.7200000007</v>
          </cell>
          <cell r="E21">
            <v>1809265.8</v>
          </cell>
          <cell r="F21">
            <v>4393531.5</v>
          </cell>
          <cell r="G21">
            <v>17568537.800000001</v>
          </cell>
        </row>
        <row r="22">
          <cell r="B22">
            <v>0</v>
          </cell>
          <cell r="C22">
            <v>153962868.88</v>
          </cell>
          <cell r="D22">
            <v>71066545.439999998</v>
          </cell>
          <cell r="E22">
            <v>2669692.6</v>
          </cell>
          <cell r="F22">
            <v>5840346.9000000004</v>
          </cell>
          <cell r="G22">
            <v>29513760</v>
          </cell>
        </row>
        <row r="23">
          <cell r="B23">
            <v>0</v>
          </cell>
          <cell r="C23">
            <v>181856908.44</v>
          </cell>
          <cell r="D23">
            <v>77752687.920000002</v>
          </cell>
          <cell r="E23">
            <v>3789551.8</v>
          </cell>
          <cell r="F23">
            <v>9046672.9000000004</v>
          </cell>
          <cell r="G23">
            <v>40672557</v>
          </cell>
        </row>
        <row r="24">
          <cell r="B24">
            <v>0</v>
          </cell>
          <cell r="C24">
            <v>205903878.19999999</v>
          </cell>
          <cell r="D24">
            <v>90395032.760000005</v>
          </cell>
          <cell r="E24">
            <v>4112264.6999999997</v>
          </cell>
          <cell r="F24">
            <v>13639032.4</v>
          </cell>
          <cell r="G24">
            <v>55113398.899999999</v>
          </cell>
        </row>
        <row r="25">
          <cell r="B25">
            <v>0</v>
          </cell>
          <cell r="C25">
            <v>196345661.96000001</v>
          </cell>
          <cell r="D25">
            <v>86349061.599999994</v>
          </cell>
          <cell r="E25">
            <v>3619359.8</v>
          </cell>
          <cell r="F25">
            <v>26678876.399999999</v>
          </cell>
          <cell r="G25">
            <v>50515635.299999997</v>
          </cell>
          <cell r="H25">
            <v>0</v>
          </cell>
          <cell r="I25">
            <v>136152.79999999999</v>
          </cell>
        </row>
        <row r="26">
          <cell r="B26">
            <v>0</v>
          </cell>
          <cell r="C26">
            <v>234370011.16</v>
          </cell>
          <cell r="D26">
            <v>82303090.439999998</v>
          </cell>
          <cell r="E26">
            <v>4080676.6999999997</v>
          </cell>
          <cell r="F26">
            <v>24944417.100000001</v>
          </cell>
          <cell r="G26">
            <v>53810352.299999997</v>
          </cell>
          <cell r="H26">
            <v>0</v>
          </cell>
          <cell r="I26">
            <v>11794997</v>
          </cell>
        </row>
        <row r="27">
          <cell r="B27">
            <v>1477920</v>
          </cell>
          <cell r="C27">
            <v>279279302.88</v>
          </cell>
          <cell r="D27">
            <v>79452723.439999998</v>
          </cell>
          <cell r="E27">
            <v>3961835.1999999997</v>
          </cell>
          <cell r="F27">
            <v>38257755.100000001</v>
          </cell>
          <cell r="G27">
            <v>53437823</v>
          </cell>
          <cell r="H27">
            <v>0</v>
          </cell>
          <cell r="I27">
            <v>18911331</v>
          </cell>
        </row>
        <row r="28">
          <cell r="B28">
            <v>1416340</v>
          </cell>
          <cell r="C28">
            <v>309914443.03999996</v>
          </cell>
          <cell r="D28">
            <v>78058016.400000006</v>
          </cell>
          <cell r="E28">
            <v>4542197.5</v>
          </cell>
          <cell r="F28">
            <v>36683818.299999997</v>
          </cell>
          <cell r="G28">
            <v>122130886.09999999</v>
          </cell>
          <cell r="H28">
            <v>0</v>
          </cell>
          <cell r="I28">
            <v>13803984.399999999</v>
          </cell>
        </row>
        <row r="29">
          <cell r="B29">
            <v>1354760</v>
          </cell>
          <cell r="C29">
            <v>449096096.83999997</v>
          </cell>
          <cell r="D29">
            <v>73849683.359999999</v>
          </cell>
          <cell r="E29">
            <v>6801409.5999999996</v>
          </cell>
          <cell r="F29">
            <v>36514503.200000003</v>
          </cell>
          <cell r="G29">
            <v>126470885.5</v>
          </cell>
          <cell r="H29">
            <v>0</v>
          </cell>
          <cell r="I29">
            <v>13044165.799999997</v>
          </cell>
        </row>
        <row r="30">
          <cell r="B30">
            <v>1293180</v>
          </cell>
          <cell r="C30">
            <v>477849037.36000001</v>
          </cell>
          <cell r="D30">
            <v>69431392.560000002</v>
          </cell>
          <cell r="E30">
            <v>8562661.8000000007</v>
          </cell>
          <cell r="F30">
            <v>34023933.599999994</v>
          </cell>
          <cell r="G30">
            <v>118942177.59999999</v>
          </cell>
          <cell r="H30">
            <v>0</v>
          </cell>
          <cell r="I30">
            <v>33423906.399999999</v>
          </cell>
        </row>
      </sheetData>
      <sheetData sheetId="19">
        <row r="5">
          <cell r="B5">
            <v>520264.32</v>
          </cell>
          <cell r="C5">
            <v>0</v>
          </cell>
          <cell r="D5">
            <v>0</v>
          </cell>
        </row>
        <row r="6">
          <cell r="B6">
            <v>5905778</v>
          </cell>
          <cell r="C6">
            <v>0</v>
          </cell>
          <cell r="D6">
            <v>0</v>
          </cell>
        </row>
        <row r="7">
          <cell r="B7">
            <v>23523891.879999999</v>
          </cell>
          <cell r="C7">
            <v>0</v>
          </cell>
          <cell r="D7">
            <v>0</v>
          </cell>
        </row>
        <row r="8">
          <cell r="B8">
            <v>44797285.840000004</v>
          </cell>
          <cell r="C8">
            <v>0</v>
          </cell>
          <cell r="D8">
            <v>0</v>
          </cell>
        </row>
        <row r="9">
          <cell r="B9">
            <v>43556647.479999997</v>
          </cell>
          <cell r="C9">
            <v>0</v>
          </cell>
          <cell r="D9">
            <v>0</v>
          </cell>
        </row>
        <row r="10">
          <cell r="B10">
            <v>65146848.039999999</v>
          </cell>
          <cell r="C10">
            <v>0</v>
          </cell>
          <cell r="D10">
            <v>0</v>
          </cell>
        </row>
        <row r="11">
          <cell r="B11">
            <v>119183543.48</v>
          </cell>
          <cell r="C11">
            <v>0</v>
          </cell>
          <cell r="D11">
            <v>0</v>
          </cell>
        </row>
        <row r="12">
          <cell r="B12">
            <v>200518011.47999999</v>
          </cell>
          <cell r="C12">
            <v>0</v>
          </cell>
          <cell r="D12">
            <v>0</v>
          </cell>
        </row>
        <row r="13">
          <cell r="B13">
            <v>320842896.51999998</v>
          </cell>
          <cell r="C13">
            <v>0</v>
          </cell>
          <cell r="D13">
            <v>0</v>
          </cell>
        </row>
        <row r="14">
          <cell r="B14">
            <v>499813729.83999997</v>
          </cell>
          <cell r="C14">
            <v>0</v>
          </cell>
          <cell r="D14">
            <v>0</v>
          </cell>
        </row>
        <row r="15">
          <cell r="B15">
            <v>730858967.44000006</v>
          </cell>
          <cell r="C15">
            <v>0</v>
          </cell>
          <cell r="D15">
            <v>0</v>
          </cell>
        </row>
        <row r="16">
          <cell r="B16">
            <v>697951812.03999996</v>
          </cell>
          <cell r="C16">
            <v>0</v>
          </cell>
          <cell r="D16">
            <v>0</v>
          </cell>
        </row>
        <row r="17">
          <cell r="B17">
            <v>876371917.12</v>
          </cell>
          <cell r="C17">
            <v>0</v>
          </cell>
          <cell r="D17">
            <v>0</v>
          </cell>
        </row>
        <row r="18">
          <cell r="B18">
            <v>1173355747.8399999</v>
          </cell>
          <cell r="C18">
            <v>0</v>
          </cell>
          <cell r="D18">
            <v>0</v>
          </cell>
        </row>
        <row r="19">
          <cell r="B19">
            <v>1857770908.72</v>
          </cell>
          <cell r="C19">
            <v>0</v>
          </cell>
          <cell r="D19">
            <v>0</v>
          </cell>
        </row>
        <row r="20">
          <cell r="B20">
            <v>2255249244.96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2700335317.8000002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3475054658.1999998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4556543859.8000002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5903673937.5599995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8971009470.5599995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12213313895.959999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16894711564.32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20008481536.68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23575677706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28332593265.599998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</sheetData>
      <sheetData sheetId="20">
        <row r="5">
          <cell r="B5">
            <v>9090.24</v>
          </cell>
          <cell r="C5">
            <v>1436246.4</v>
          </cell>
          <cell r="D5">
            <v>145442.88</v>
          </cell>
        </row>
        <row r="6">
          <cell r="B6">
            <v>68721.08</v>
          </cell>
          <cell r="C6">
            <v>4916976.88</v>
          </cell>
          <cell r="D6">
            <v>1055894.76</v>
          </cell>
        </row>
        <row r="7">
          <cell r="B7">
            <v>164052.79999999999</v>
          </cell>
          <cell r="C7">
            <v>11672780.24</v>
          </cell>
          <cell r="D7">
            <v>1905369.2</v>
          </cell>
        </row>
        <row r="8">
          <cell r="B8">
            <v>488633.84</v>
          </cell>
          <cell r="C8">
            <v>35421901.719999999</v>
          </cell>
          <cell r="D8">
            <v>8333959.4400000004</v>
          </cell>
        </row>
        <row r="9">
          <cell r="B9">
            <v>653836.36</v>
          </cell>
          <cell r="C9">
            <v>45365696.439999998</v>
          </cell>
          <cell r="D9">
            <v>9551702.8800000008</v>
          </cell>
        </row>
        <row r="10">
          <cell r="B10">
            <v>25885281.68</v>
          </cell>
          <cell r="C10">
            <v>67658740.159999996</v>
          </cell>
          <cell r="D10">
            <v>24382654</v>
          </cell>
        </row>
        <row r="11">
          <cell r="B11">
            <v>74274001.239999995</v>
          </cell>
          <cell r="C11">
            <v>112087379.16</v>
          </cell>
          <cell r="D11">
            <v>62006133.920000002</v>
          </cell>
        </row>
        <row r="12">
          <cell r="B12">
            <v>164002658.63999999</v>
          </cell>
          <cell r="C12">
            <v>212999899.07999998</v>
          </cell>
          <cell r="D12">
            <v>116027778.16</v>
          </cell>
        </row>
        <row r="13">
          <cell r="B13">
            <v>199496265.40000001</v>
          </cell>
          <cell r="C13">
            <v>408945671.80000001</v>
          </cell>
          <cell r="D13">
            <v>139577102.24000001</v>
          </cell>
        </row>
        <row r="14">
          <cell r="B14">
            <v>244955040.88</v>
          </cell>
          <cell r="C14">
            <v>669432632.12</v>
          </cell>
          <cell r="D14">
            <v>161001532.63999999</v>
          </cell>
        </row>
        <row r="15">
          <cell r="B15">
            <v>235140421.51999998</v>
          </cell>
          <cell r="C15">
            <v>878879217.44000006</v>
          </cell>
          <cell r="D15">
            <v>206994254.68000001</v>
          </cell>
        </row>
        <row r="16">
          <cell r="B16">
            <v>224046206.16</v>
          </cell>
          <cell r="C16">
            <v>839380427.75999999</v>
          </cell>
          <cell r="D16">
            <v>197401342.72</v>
          </cell>
        </row>
        <row r="17">
          <cell r="B17">
            <v>215046301.84</v>
          </cell>
          <cell r="C17">
            <v>903277157.44000006</v>
          </cell>
          <cell r="D17">
            <v>285264236.19999999</v>
          </cell>
        </row>
        <row r="18">
          <cell r="B18">
            <v>312980418.39999998</v>
          </cell>
          <cell r="C18">
            <v>3044290573.7600002</v>
          </cell>
          <cell r="D18">
            <v>1027888567.4400001</v>
          </cell>
        </row>
        <row r="19">
          <cell r="B19">
            <v>451601256.95999998</v>
          </cell>
          <cell r="C19">
            <v>3878243399.7600002</v>
          </cell>
          <cell r="D19">
            <v>1442897566.8</v>
          </cell>
        </row>
        <row r="20">
          <cell r="B20">
            <v>997378644.63999999</v>
          </cell>
          <cell r="C20">
            <v>4693774141.3599997</v>
          </cell>
          <cell r="D20">
            <v>2816585099.9200001</v>
          </cell>
          <cell r="E20">
            <v>507920149.80000001</v>
          </cell>
          <cell r="F20">
            <v>905297950.79999995</v>
          </cell>
          <cell r="G20">
            <v>89479224</v>
          </cell>
        </row>
        <row r="21">
          <cell r="B21">
            <v>1840690805.28</v>
          </cell>
          <cell r="C21">
            <v>7804728737.2399998</v>
          </cell>
          <cell r="D21">
            <v>8046316737.4799995</v>
          </cell>
          <cell r="E21">
            <v>2029004415.5999999</v>
          </cell>
          <cell r="F21">
            <v>8263557782.8999996</v>
          </cell>
          <cell r="G21">
            <v>378799116.5</v>
          </cell>
        </row>
        <row r="22">
          <cell r="B22">
            <v>2537932614.7600002</v>
          </cell>
          <cell r="C22">
            <v>9705355681.6399994</v>
          </cell>
          <cell r="D22">
            <v>9546811941.9599991</v>
          </cell>
          <cell r="E22">
            <v>2884954642</v>
          </cell>
          <cell r="F22">
            <v>8840465534.5</v>
          </cell>
          <cell r="G22">
            <v>491576114.69999999</v>
          </cell>
        </row>
        <row r="23">
          <cell r="B23">
            <v>2749723431.1599998</v>
          </cell>
          <cell r="C23">
            <v>14132646376.559999</v>
          </cell>
          <cell r="D23">
            <v>12110577818</v>
          </cell>
          <cell r="E23">
            <v>3407052653</v>
          </cell>
          <cell r="F23">
            <v>8678317058.3999996</v>
          </cell>
          <cell r="G23">
            <v>683464888</v>
          </cell>
        </row>
        <row r="24">
          <cell r="B24">
            <v>3205742806.04</v>
          </cell>
          <cell r="C24">
            <v>15460128583.279999</v>
          </cell>
          <cell r="D24">
            <v>14103283980</v>
          </cell>
          <cell r="E24">
            <v>3748123579.8000002</v>
          </cell>
          <cell r="F24">
            <v>9474477056.7000008</v>
          </cell>
          <cell r="G24">
            <v>773501623.29999995</v>
          </cell>
        </row>
        <row r="25">
          <cell r="B25">
            <v>3735634516.48</v>
          </cell>
          <cell r="C25">
            <v>18683709336.200001</v>
          </cell>
          <cell r="D25">
            <v>14900796668.799999</v>
          </cell>
          <cell r="E25">
            <v>3604640145.5999999</v>
          </cell>
          <cell r="F25">
            <v>9367366219.7000008</v>
          </cell>
          <cell r="G25">
            <v>944607246.20000005</v>
          </cell>
          <cell r="H25">
            <v>54737463.200000003</v>
          </cell>
          <cell r="I25">
            <v>104599732</v>
          </cell>
        </row>
        <row r="26">
          <cell r="B26">
            <v>4813502847.1599998</v>
          </cell>
          <cell r="C26">
            <v>23654429676.439999</v>
          </cell>
          <cell r="D26">
            <v>28588562199.400002</v>
          </cell>
          <cell r="E26">
            <v>3579432508.8999996</v>
          </cell>
          <cell r="F26">
            <v>9230136940.2000008</v>
          </cell>
          <cell r="G26">
            <v>1259197966</v>
          </cell>
          <cell r="H26">
            <v>80711206.200000003</v>
          </cell>
          <cell r="I26">
            <v>159990123</v>
          </cell>
        </row>
        <row r="27">
          <cell r="B27">
            <v>4940573464.3199997</v>
          </cell>
          <cell r="C27">
            <v>39330615495.879997</v>
          </cell>
          <cell r="D27">
            <v>31939545470.239998</v>
          </cell>
          <cell r="E27">
            <v>3845583220.6999998</v>
          </cell>
          <cell r="F27">
            <v>9470494058.2999992</v>
          </cell>
          <cell r="G27">
            <v>3478942677.3000002</v>
          </cell>
          <cell r="H27">
            <v>72494426</v>
          </cell>
          <cell r="I27">
            <v>442462065.80000001</v>
          </cell>
        </row>
        <row r="28">
          <cell r="B28">
            <v>4736729016.3199997</v>
          </cell>
          <cell r="C28">
            <v>38175582212.080002</v>
          </cell>
          <cell r="D28">
            <v>30887647604.720001</v>
          </cell>
          <cell r="E28">
            <v>3124365786.2999992</v>
          </cell>
          <cell r="F28">
            <v>8910273708.7999992</v>
          </cell>
          <cell r="G28">
            <v>3087959721.5</v>
          </cell>
          <cell r="H28">
            <v>61874700.799999997</v>
          </cell>
          <cell r="I28">
            <v>419906828.60000002</v>
          </cell>
        </row>
        <row r="29">
          <cell r="B29">
            <v>4526102047.3600006</v>
          </cell>
          <cell r="C29">
            <v>37336446180.68</v>
          </cell>
          <cell r="D29">
            <v>30377299983.400002</v>
          </cell>
          <cell r="E29">
            <v>2651752579.499999</v>
          </cell>
          <cell r="F29">
            <v>7702289231.5</v>
          </cell>
          <cell r="G29">
            <v>2646330260.6999998</v>
          </cell>
          <cell r="H29">
            <v>30500697.599999994</v>
          </cell>
          <cell r="I29">
            <v>335226707.60000002</v>
          </cell>
        </row>
        <row r="30">
          <cell r="B30">
            <v>4319510263.6800003</v>
          </cell>
          <cell r="C30">
            <v>36109544522</v>
          </cell>
          <cell r="D30">
            <v>29783724463.239998</v>
          </cell>
          <cell r="E30">
            <v>2024583779.499999</v>
          </cell>
          <cell r="F30">
            <v>6581067325.7999992</v>
          </cell>
          <cell r="G30">
            <v>2249411326.6999998</v>
          </cell>
          <cell r="H30">
            <v>1811672</v>
          </cell>
          <cell r="I30">
            <v>183433734.79999995</v>
          </cell>
        </row>
      </sheetData>
      <sheetData sheetId="21">
        <row r="5">
          <cell r="B5">
            <v>0</v>
          </cell>
          <cell r="C5">
            <v>1899.84</v>
          </cell>
          <cell r="D5">
            <v>0</v>
          </cell>
        </row>
        <row r="6">
          <cell r="B6">
            <v>0</v>
          </cell>
          <cell r="C6">
            <v>5297.8</v>
          </cell>
          <cell r="D6">
            <v>0</v>
          </cell>
        </row>
        <row r="7">
          <cell r="B7">
            <v>0</v>
          </cell>
          <cell r="C7">
            <v>15505.119999999999</v>
          </cell>
          <cell r="D7">
            <v>0</v>
          </cell>
        </row>
        <row r="8">
          <cell r="B8">
            <v>0</v>
          </cell>
          <cell r="C8">
            <v>51356.2</v>
          </cell>
          <cell r="D8">
            <v>0</v>
          </cell>
        </row>
        <row r="9">
          <cell r="B9">
            <v>0</v>
          </cell>
          <cell r="C9">
            <v>89812.12</v>
          </cell>
          <cell r="D9">
            <v>0</v>
          </cell>
        </row>
        <row r="10">
          <cell r="B10">
            <v>0</v>
          </cell>
          <cell r="C10">
            <v>133889.12</v>
          </cell>
          <cell r="D10">
            <v>0</v>
          </cell>
        </row>
        <row r="11">
          <cell r="B11">
            <v>0</v>
          </cell>
          <cell r="C11">
            <v>186037.64</v>
          </cell>
          <cell r="D11">
            <v>0</v>
          </cell>
        </row>
        <row r="12">
          <cell r="B12">
            <v>0</v>
          </cell>
          <cell r="C12">
            <v>243311.4</v>
          </cell>
          <cell r="D12">
            <v>0</v>
          </cell>
        </row>
        <row r="13">
          <cell r="B13">
            <v>0</v>
          </cell>
          <cell r="C13">
            <v>303098.84000000003</v>
          </cell>
          <cell r="D13">
            <v>0</v>
          </cell>
        </row>
        <row r="14">
          <cell r="B14">
            <v>0</v>
          </cell>
          <cell r="C14">
            <v>362060.44</v>
          </cell>
          <cell r="D14">
            <v>0</v>
          </cell>
        </row>
        <row r="15">
          <cell r="B15">
            <v>0</v>
          </cell>
          <cell r="C15">
            <v>2017171.3599999999</v>
          </cell>
          <cell r="D15">
            <v>0</v>
          </cell>
        </row>
        <row r="16">
          <cell r="B16">
            <v>0</v>
          </cell>
          <cell r="C16">
            <v>1930490.28</v>
          </cell>
          <cell r="D16">
            <v>0</v>
          </cell>
        </row>
        <row r="17">
          <cell r="B17">
            <v>0</v>
          </cell>
          <cell r="C17">
            <v>4268375.5999999996</v>
          </cell>
          <cell r="D17">
            <v>0</v>
          </cell>
        </row>
        <row r="18">
          <cell r="B18">
            <v>0</v>
          </cell>
          <cell r="C18">
            <v>9585194.0880000014</v>
          </cell>
          <cell r="D18">
            <v>0</v>
          </cell>
        </row>
        <row r="19">
          <cell r="B19">
            <v>0</v>
          </cell>
          <cell r="C19">
            <v>19934980.675999999</v>
          </cell>
          <cell r="D19">
            <v>0</v>
          </cell>
        </row>
        <row r="20">
          <cell r="B20">
            <v>0</v>
          </cell>
          <cell r="C20">
            <v>31343507.063999996</v>
          </cell>
          <cell r="D20">
            <v>0</v>
          </cell>
          <cell r="E20">
            <v>282532.5</v>
          </cell>
          <cell r="F20">
            <v>1046351.7</v>
          </cell>
          <cell r="G20">
            <v>652815.9</v>
          </cell>
        </row>
        <row r="21">
          <cell r="B21">
            <v>0</v>
          </cell>
          <cell r="C21">
            <v>42997387.772</v>
          </cell>
          <cell r="D21">
            <v>0</v>
          </cell>
          <cell r="E21">
            <v>551092.9</v>
          </cell>
          <cell r="F21">
            <v>2040955.9</v>
          </cell>
          <cell r="G21">
            <v>1273346.5</v>
          </cell>
        </row>
        <row r="22">
          <cell r="B22">
            <v>0</v>
          </cell>
          <cell r="C22">
            <v>55930034.640000001</v>
          </cell>
          <cell r="D22">
            <v>0</v>
          </cell>
          <cell r="E22">
            <v>828258</v>
          </cell>
          <cell r="F22">
            <v>3067429.2</v>
          </cell>
          <cell r="G22">
            <v>1913760.2</v>
          </cell>
        </row>
        <row r="23">
          <cell r="B23">
            <v>0</v>
          </cell>
          <cell r="C23">
            <v>60558854.508000001</v>
          </cell>
          <cell r="D23">
            <v>0</v>
          </cell>
          <cell r="E23">
            <v>1115230.3</v>
          </cell>
          <cell r="F23">
            <v>4130226.9</v>
          </cell>
          <cell r="G23">
            <v>2576836.4</v>
          </cell>
        </row>
        <row r="24">
          <cell r="B24">
            <v>0</v>
          </cell>
          <cell r="C24">
            <v>71018456.135999992</v>
          </cell>
          <cell r="D24">
            <v>0</v>
          </cell>
          <cell r="E24">
            <v>969224.6</v>
          </cell>
          <cell r="F24">
            <v>3589498.5999999996</v>
          </cell>
          <cell r="G24">
            <v>2239477.5999999996</v>
          </cell>
        </row>
        <row r="25">
          <cell r="B25">
            <v>1875831.36</v>
          </cell>
          <cell r="C25">
            <v>111074846.604</v>
          </cell>
          <cell r="D25">
            <v>6083806.0800000001</v>
          </cell>
          <cell r="E25">
            <v>59381361.600000001</v>
          </cell>
          <cell r="F25">
            <v>31081614.800000001</v>
          </cell>
          <cell r="G25">
            <v>8592938.4000000004</v>
          </cell>
          <cell r="H25">
            <v>0</v>
          </cell>
          <cell r="I25">
            <v>0</v>
          </cell>
        </row>
        <row r="26">
          <cell r="B26">
            <v>3673503.08</v>
          </cell>
          <cell r="C26">
            <v>109166303.23199999</v>
          </cell>
          <cell r="D26">
            <v>21181863.280000001</v>
          </cell>
          <cell r="E26">
            <v>967682647.60000002</v>
          </cell>
          <cell r="F26">
            <v>67370275.200000003</v>
          </cell>
          <cell r="G26">
            <v>15186738.699999999</v>
          </cell>
          <cell r="H26">
            <v>192</v>
          </cell>
          <cell r="I26">
            <v>63694130.399999999</v>
          </cell>
        </row>
        <row r="27">
          <cell r="B27">
            <v>3517183.8</v>
          </cell>
          <cell r="C27">
            <v>245005484.74000001</v>
          </cell>
          <cell r="D27">
            <v>159512691.80000001</v>
          </cell>
          <cell r="E27">
            <v>861969552.79999995</v>
          </cell>
          <cell r="F27">
            <v>499413332.39999998</v>
          </cell>
          <cell r="G27">
            <v>104621262.7</v>
          </cell>
          <cell r="H27">
            <v>144</v>
          </cell>
          <cell r="I27">
            <v>48079221.799999997</v>
          </cell>
        </row>
        <row r="28">
          <cell r="B28">
            <v>3360864.52</v>
          </cell>
          <cell r="C28">
            <v>276951229.00800002</v>
          </cell>
          <cell r="D28">
            <v>1622753587.24</v>
          </cell>
          <cell r="E28">
            <v>755993477.39999998</v>
          </cell>
          <cell r="F28">
            <v>2299348954.1999998</v>
          </cell>
          <cell r="G28">
            <v>183540217.5</v>
          </cell>
          <cell r="H28">
            <v>96</v>
          </cell>
          <cell r="I28">
            <v>32368588.399999999</v>
          </cell>
        </row>
        <row r="29">
          <cell r="B29">
            <v>3387905.24</v>
          </cell>
          <cell r="C29">
            <v>410886870.63600004</v>
          </cell>
          <cell r="D29">
            <v>1648016340.96</v>
          </cell>
          <cell r="E29">
            <v>668813355.20000005</v>
          </cell>
          <cell r="F29">
            <v>2703248617</v>
          </cell>
          <cell r="G29">
            <v>165354918.59999999</v>
          </cell>
          <cell r="H29">
            <v>48</v>
          </cell>
          <cell r="I29">
            <v>18599944.399999999</v>
          </cell>
        </row>
        <row r="30">
          <cell r="B30">
            <v>3223945.96</v>
          </cell>
          <cell r="C30">
            <v>426203039.34399998</v>
          </cell>
          <cell r="D30">
            <v>2054396825.6800001</v>
          </cell>
          <cell r="E30">
            <v>557625854.10000002</v>
          </cell>
          <cell r="F30">
            <v>2501439309.5999999</v>
          </cell>
          <cell r="G30">
            <v>243809650.59999999</v>
          </cell>
          <cell r="H30">
            <v>0</v>
          </cell>
          <cell r="I30">
            <v>1950602.4</v>
          </cell>
        </row>
      </sheetData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rightToLeft="1" tabSelected="1" topLeftCell="A25" workbookViewId="0">
      <selection activeCell="D32" sqref="D32"/>
    </sheetView>
  </sheetViews>
  <sheetFormatPr defaultColWidth="9" defaultRowHeight="19.5" customHeight="1"/>
  <cols>
    <col min="1" max="1" width="7.140625" style="1" customWidth="1"/>
    <col min="2" max="2" width="15.85546875" style="1" customWidth="1"/>
    <col min="3" max="3" width="12.140625" style="1" customWidth="1"/>
    <col min="4" max="4" width="12.42578125" style="1" customWidth="1"/>
    <col min="5" max="5" width="14.85546875" style="1" bestFit="1" customWidth="1"/>
    <col min="6" max="6" width="12.28515625" style="1" customWidth="1"/>
    <col min="7" max="7" width="11.5703125" style="1" customWidth="1"/>
    <col min="8" max="8" width="10.140625" style="1" customWidth="1"/>
    <col min="9" max="9" width="10" style="1" customWidth="1"/>
    <col min="10" max="10" width="13.7109375" style="1" customWidth="1"/>
    <col min="11" max="11" width="11.85546875" style="1" bestFit="1" customWidth="1"/>
    <col min="12" max="16384" width="9" style="1"/>
  </cols>
  <sheetData>
    <row r="1" spans="1:11" ht="19.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s="3" customFormat="1" ht="19.5" customHeight="1">
      <c r="A2" s="18" t="s">
        <v>1</v>
      </c>
      <c r="B2" s="18"/>
      <c r="C2" s="2"/>
      <c r="I2" s="19" t="s">
        <v>2</v>
      </c>
      <c r="J2" s="19"/>
    </row>
    <row r="3" spans="1:11" s="3" customFormat="1" ht="32.2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1" s="6" customFormat="1" ht="19.5" customHeight="1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20"/>
    </row>
    <row r="5" spans="1:11" s="9" customFormat="1" ht="15.75">
      <c r="A5" s="7">
        <v>1992</v>
      </c>
      <c r="B5" s="8">
        <f>'مجموع العام'!B5+'مجموع الخاص'!B5</f>
        <v>564.08160000000009</v>
      </c>
      <c r="C5" s="8">
        <f>'مجموع العام'!C5+'مجموع الخاص'!C5</f>
        <v>1744.54656</v>
      </c>
      <c r="D5" s="8">
        <f>'مجموع العام'!D5+'مجموع الخاص'!D5</f>
        <v>386.57759999999996</v>
      </c>
      <c r="E5" s="8"/>
      <c r="F5" s="8"/>
      <c r="G5" s="8"/>
      <c r="H5" s="8"/>
      <c r="I5" s="8"/>
      <c r="J5" s="8">
        <f>B5+C5+D5+E5+F5+G5+H5+I5+1</f>
        <v>2696.2057600000003</v>
      </c>
    </row>
    <row r="6" spans="1:11" s="9" customFormat="1" ht="15.75">
      <c r="A6" s="7">
        <v>1993</v>
      </c>
      <c r="B6" s="8">
        <f>'مجموع العام'!B6+'مجموع الخاص'!B6</f>
        <v>6021.2662</v>
      </c>
      <c r="C6" s="8">
        <f>'مجموع العام'!C6+'مجموع الخاص'!C6</f>
        <v>7057.2344000000003</v>
      </c>
      <c r="D6" s="8">
        <f>'مجموع العام'!D6+'مجموع الخاص'!D6</f>
        <v>9642.2913200000003</v>
      </c>
      <c r="E6" s="8"/>
      <c r="F6" s="8"/>
      <c r="G6" s="8"/>
      <c r="H6" s="8"/>
      <c r="I6" s="8"/>
      <c r="J6" s="8">
        <f>B6+C6+D6+E6+F6+G6+H6+I6+1</f>
        <v>22721.79192</v>
      </c>
    </row>
    <row r="7" spans="1:11" s="9" customFormat="1" ht="15.75">
      <c r="A7" s="7">
        <v>1994</v>
      </c>
      <c r="B7" s="8">
        <f>'مجموع العام'!B7+'مجموع الخاص'!B7</f>
        <v>23786.097119999999</v>
      </c>
      <c r="C7" s="8">
        <f>'مجموع العام'!C7+'مجموع الخاص'!C7</f>
        <v>16264.622719999999</v>
      </c>
      <c r="D7" s="8">
        <f>'مجموع العام'!D7+'مجموع الخاص'!D7</f>
        <v>23789.647799999995</v>
      </c>
      <c r="E7" s="8"/>
      <c r="F7" s="8"/>
      <c r="G7" s="8"/>
      <c r="H7" s="8"/>
      <c r="I7" s="8"/>
      <c r="J7" s="8">
        <f t="shared" ref="J7:J30" si="0">B7+C7+D7+E7+F7+G7+H7+I7</f>
        <v>63840.367639999997</v>
      </c>
    </row>
    <row r="8" spans="1:11" s="9" customFormat="1" ht="15.75">
      <c r="A8" s="7">
        <v>1995</v>
      </c>
      <c r="B8" s="8">
        <f>'مجموع العام'!B8+'مجموع الخاص'!B8</f>
        <v>45763.96516</v>
      </c>
      <c r="C8" s="8">
        <f>'مجموع العام'!C8+'مجموع الخاص'!C8</f>
        <v>46662.857760000006</v>
      </c>
      <c r="D8" s="8">
        <f>'مجموع العام'!D8+'مجموع الخاص'!D8</f>
        <v>50964.000479999995</v>
      </c>
      <c r="E8" s="8"/>
      <c r="F8" s="8"/>
      <c r="G8" s="8"/>
      <c r="H8" s="8"/>
      <c r="I8" s="8"/>
      <c r="J8" s="8">
        <f>B8+C8+D8+E8+F8+G8+H8+I8+1</f>
        <v>143391.82339999999</v>
      </c>
    </row>
    <row r="9" spans="1:11" s="9" customFormat="1" ht="15.75">
      <c r="A9" s="7">
        <v>1996</v>
      </c>
      <c r="B9" s="8">
        <f>'مجموع العام'!B9+'مجموع الخاص'!B9</f>
        <v>44830.836600000002</v>
      </c>
      <c r="C9" s="8">
        <f>'مجموع العام'!C9+'مجموع الخاص'!C9</f>
        <v>60707.118119999992</v>
      </c>
      <c r="D9" s="8">
        <f>'مجموع العام'!D9+'مجموع الخاص'!D9</f>
        <v>57435.218119999998</v>
      </c>
      <c r="E9" s="8"/>
      <c r="F9" s="8"/>
      <c r="G9" s="8"/>
      <c r="H9" s="8"/>
      <c r="I9" s="8"/>
      <c r="J9" s="8">
        <f t="shared" si="0"/>
        <v>162973.17283999998</v>
      </c>
    </row>
    <row r="10" spans="1:11" s="9" customFormat="1" ht="15.75">
      <c r="A10" s="7">
        <v>1997</v>
      </c>
      <c r="B10" s="8">
        <f>'مجموع العام'!B10+'مجموع الخاص'!B10</f>
        <v>91737.983720000004</v>
      </c>
      <c r="C10" s="8">
        <f>'مجموع العام'!C10+'مجموع الخاص'!C10</f>
        <v>104505.71307999999</v>
      </c>
      <c r="D10" s="8">
        <f>'مجموع العام'!D10+'مجموع الخاص'!D10</f>
        <v>128861.06231999998</v>
      </c>
      <c r="E10" s="8"/>
      <c r="F10" s="8"/>
      <c r="G10" s="8"/>
      <c r="H10" s="8"/>
      <c r="I10" s="8"/>
      <c r="J10" s="8">
        <f>B10+C10+D10+E10+F10+G10+H10+I10-1</f>
        <v>325103.75911999994</v>
      </c>
    </row>
    <row r="11" spans="1:11" s="9" customFormat="1" ht="15.75">
      <c r="A11" s="7">
        <v>1998</v>
      </c>
      <c r="B11" s="8">
        <f>'مجموع العام'!B11+'مجموع الخاص'!B11</f>
        <v>194198.37479999999</v>
      </c>
      <c r="C11" s="8">
        <f>'مجموع العام'!C11+'مجموع الخاص'!C11</f>
        <v>175823.78535999998</v>
      </c>
      <c r="D11" s="8">
        <f>'مجموع العام'!D11+'مجموع الخاص'!D11</f>
        <v>229567.55400000003</v>
      </c>
      <c r="E11" s="8"/>
      <c r="F11" s="8"/>
      <c r="G11" s="8"/>
      <c r="H11" s="8"/>
      <c r="I11" s="8"/>
      <c r="J11" s="8">
        <f t="shared" si="0"/>
        <v>599589.71415999997</v>
      </c>
    </row>
    <row r="12" spans="1:11" s="9" customFormat="1" ht="15.75">
      <c r="A12" s="7">
        <v>1999</v>
      </c>
      <c r="B12" s="8">
        <f>'مجموع العام'!B12+'مجموع الخاص'!B12</f>
        <v>365247.00179999997</v>
      </c>
      <c r="C12" s="8">
        <f>'مجموع العام'!C12+'مجموع الخاص'!C12</f>
        <v>318990.31932000001</v>
      </c>
      <c r="D12" s="8">
        <f>'مجموع العام'!D12+'مجموع الخاص'!D12</f>
        <v>354372.62819999992</v>
      </c>
      <c r="E12" s="8"/>
      <c r="F12" s="8"/>
      <c r="G12" s="8"/>
      <c r="H12" s="8"/>
      <c r="I12" s="8"/>
      <c r="J12" s="8">
        <f t="shared" si="0"/>
        <v>1038609.9493199999</v>
      </c>
    </row>
    <row r="13" spans="1:11" s="9" customFormat="1" ht="15.75">
      <c r="A13" s="7">
        <v>2000</v>
      </c>
      <c r="B13" s="8">
        <f>'مجموع العام'!B13+'مجموع الخاص'!B13</f>
        <v>521356.16079999995</v>
      </c>
      <c r="C13" s="8">
        <f>'مجموع العام'!C13+'مجموع الخاص'!C13</f>
        <v>636065.39199999999</v>
      </c>
      <c r="D13" s="8">
        <f>'مجموع العام'!D13+'مجموع الخاص'!D13</f>
        <v>519327.05808000005</v>
      </c>
      <c r="E13" s="8"/>
      <c r="F13" s="8"/>
      <c r="G13" s="8"/>
      <c r="H13" s="8"/>
      <c r="I13" s="8"/>
      <c r="J13" s="8">
        <f t="shared" si="0"/>
        <v>1676748.6108800001</v>
      </c>
    </row>
    <row r="14" spans="1:11" s="9" customFormat="1" ht="15.75">
      <c r="A14" s="7">
        <v>2001</v>
      </c>
      <c r="B14" s="8">
        <f>'مجموع العام'!B14+'مجموع الخاص'!B14</f>
        <v>746062.38112000003</v>
      </c>
      <c r="C14" s="8">
        <f>'مجموع العام'!C14+'مجموع الخاص'!C14</f>
        <v>1175269.8812799999</v>
      </c>
      <c r="D14" s="8">
        <f>'مجموع العام'!D14+'مجموع الخاص'!D14</f>
        <v>839426.14940000011</v>
      </c>
      <c r="E14" s="8"/>
      <c r="F14" s="8"/>
      <c r="G14" s="8"/>
      <c r="H14" s="8"/>
      <c r="I14" s="8"/>
      <c r="J14" s="8">
        <f t="shared" si="0"/>
        <v>2760758.4117999999</v>
      </c>
      <c r="K14" s="10"/>
    </row>
    <row r="15" spans="1:11" s="9" customFormat="1" ht="15.75">
      <c r="A15" s="7">
        <v>2002</v>
      </c>
      <c r="B15" s="8">
        <f>'مجموع العام'!B15+'مجموع الخاص'!B15</f>
        <v>967542.14068000019</v>
      </c>
      <c r="C15" s="8">
        <f>'مجموع العام'!C15+'مجموع الخاص'!C15</f>
        <v>1817727.1830800001</v>
      </c>
      <c r="D15" s="8">
        <f>'مجموع العام'!D15+'مجموع الخاص'!D15</f>
        <v>1120996.50792</v>
      </c>
      <c r="E15" s="8"/>
      <c r="F15" s="8"/>
      <c r="G15" s="8"/>
      <c r="H15" s="8"/>
      <c r="I15" s="8"/>
      <c r="J15" s="8">
        <f t="shared" si="0"/>
        <v>3906265.8316799998</v>
      </c>
      <c r="K15" s="10"/>
    </row>
    <row r="16" spans="1:11" s="9" customFormat="1" ht="15.75">
      <c r="A16" s="7">
        <v>2003</v>
      </c>
      <c r="B16" s="8">
        <f>'مجموع العام'!B16+'مجموع الخاص'!B16</f>
        <v>923465.33123999997</v>
      </c>
      <c r="C16" s="8">
        <f>'مجموع العام'!C16+'مجموع الخاص'!C16</f>
        <v>1737346.6228800002</v>
      </c>
      <c r="D16" s="8">
        <f>'مجموع العام'!D16+'مجموع الخاص'!D16</f>
        <v>1070195.8964399998</v>
      </c>
      <c r="E16" s="8"/>
      <c r="F16" s="8"/>
      <c r="G16" s="8"/>
      <c r="H16" s="8"/>
      <c r="I16" s="8"/>
      <c r="J16" s="8">
        <f t="shared" si="0"/>
        <v>3731007.8505599997</v>
      </c>
      <c r="K16" s="10"/>
    </row>
    <row r="17" spans="1:11" s="9" customFormat="1" ht="15.75">
      <c r="A17" s="7">
        <v>2004</v>
      </c>
      <c r="B17" s="8">
        <f>'مجموع العام'!B17+'مجموع الخاص'!B17</f>
        <v>1093410.8584400001</v>
      </c>
      <c r="C17" s="8">
        <f>'مجموع العام'!C17+'مجموع الخاص'!C17</f>
        <v>1915987.4038</v>
      </c>
      <c r="D17" s="8">
        <f>'مجموع العام'!D17+'مجموع الخاص'!D17</f>
        <v>1322336.8228799999</v>
      </c>
      <c r="E17" s="8"/>
      <c r="F17" s="8"/>
      <c r="G17" s="8"/>
      <c r="H17" s="8"/>
      <c r="I17" s="8"/>
      <c r="J17" s="8">
        <f t="shared" si="0"/>
        <v>4331735.0851199999</v>
      </c>
      <c r="K17" s="10"/>
    </row>
    <row r="18" spans="1:11" s="9" customFormat="1" ht="15.75">
      <c r="A18" s="7">
        <v>2005</v>
      </c>
      <c r="B18" s="8">
        <f>'مجموع العام'!B18+'مجموع الخاص'!B18</f>
        <v>1488616.75116</v>
      </c>
      <c r="C18" s="8">
        <f>'مجموع العام'!C18+'مجموع الخاص'!C18</f>
        <v>4700793.2010960011</v>
      </c>
      <c r="D18" s="8">
        <f>'مجموع العام'!D18+'مجموع الخاص'!D18</f>
        <v>3885163.70652</v>
      </c>
      <c r="E18" s="8"/>
      <c r="F18" s="8"/>
      <c r="G18" s="8"/>
      <c r="H18" s="8"/>
      <c r="I18" s="8"/>
      <c r="J18" s="8">
        <f t="shared" si="0"/>
        <v>10074573.658776002</v>
      </c>
      <c r="K18" s="10"/>
    </row>
    <row r="19" spans="1:11" s="9" customFormat="1" ht="15.75">
      <c r="A19" s="7">
        <v>2006</v>
      </c>
      <c r="B19" s="8">
        <f>'مجموع العام'!B19+'مجموع الخاص'!B19</f>
        <v>2311614.8707599998</v>
      </c>
      <c r="C19" s="8">
        <f>'مجموع العام'!C19+'مجموع الخاص'!C19</f>
        <v>6901911.9651720002</v>
      </c>
      <c r="D19" s="8">
        <f>'مجموع العام'!D19+'مجموع الخاص'!D19</f>
        <v>6626495.95732</v>
      </c>
      <c r="E19" s="8"/>
      <c r="F19" s="8"/>
      <c r="G19" s="8"/>
      <c r="H19" s="8"/>
      <c r="I19" s="8"/>
      <c r="J19" s="8">
        <f>B19+C19+D19+E19+F19+G19+H19+I19-1</f>
        <v>15840021.793251999</v>
      </c>
      <c r="K19" s="10"/>
    </row>
    <row r="20" spans="1:11" s="9" customFormat="1" ht="15.75">
      <c r="A20" s="7">
        <v>2007</v>
      </c>
      <c r="B20" s="8">
        <f>'مجموع العام'!B20+'مجموع الخاص'!B20</f>
        <v>3258321.9087200002</v>
      </c>
      <c r="C20" s="8">
        <f>'مجموع العام'!C20+'مجموع الخاص'!C20</f>
        <v>7931133.3161479998</v>
      </c>
      <c r="D20" s="8">
        <f>'مجموع العام'!D20+'مجموع الخاص'!D20</f>
        <v>7906329.4031800004</v>
      </c>
      <c r="E20" s="8">
        <f>'مجموع العام'!E20+'مجموع الخاص'!E20</f>
        <v>589949.88929999992</v>
      </c>
      <c r="F20" s="8">
        <f>'مجموع العام'!F20+'مجموع الخاص'!F20</f>
        <v>1843883.9495999999</v>
      </c>
      <c r="G20" s="8">
        <f>'مجموع العام'!G20+'مجموع الخاص'!G20</f>
        <v>126606.02129999999</v>
      </c>
      <c r="H20" s="8">
        <f>'مجموع العام'!H20+'مجموع الخاص'!H20</f>
        <v>0</v>
      </c>
      <c r="I20" s="8">
        <f>'مجموع العام'!I20+'مجموع الخاص'!I20</f>
        <v>0</v>
      </c>
      <c r="J20" s="8">
        <f t="shared" si="0"/>
        <v>21656224.488247998</v>
      </c>
      <c r="K20" s="10"/>
    </row>
    <row r="21" spans="1:11" s="9" customFormat="1" ht="15.75">
      <c r="A21" s="7">
        <v>2008</v>
      </c>
      <c r="B21" s="8">
        <f>'مجموع العام'!B21+'مجموع الخاص'!B21</f>
        <v>4548626.8026000001</v>
      </c>
      <c r="C21" s="8">
        <f>'مجموع العام'!C21+'مجموع الخاص'!C21</f>
        <v>11496429.364564002</v>
      </c>
      <c r="D21" s="8">
        <f>'مجموع العام'!D21+'مجموع الخاص'!D21</f>
        <v>13287693.921239998</v>
      </c>
      <c r="E21" s="8">
        <f>'مجموع العام'!E21+'مجموع الخاص'!E21</f>
        <v>2258347.1043000002</v>
      </c>
      <c r="F21" s="8">
        <f>'مجموع العام'!F21+'مجموع الخاص'!F21</f>
        <v>9949999.9862000011</v>
      </c>
      <c r="G21" s="8">
        <f>'مجموع العام'!G21+'مجموع الخاص'!G21</f>
        <v>521339.13990000001</v>
      </c>
      <c r="H21" s="8">
        <f>'مجموع العام'!H21+'مجموع الخاص'!H21</f>
        <v>0</v>
      </c>
      <c r="I21" s="8">
        <f>'مجموع العام'!I21+'مجموع الخاص'!I21</f>
        <v>0</v>
      </c>
      <c r="J21" s="8">
        <f t="shared" si="0"/>
        <v>42062436.318803996</v>
      </c>
      <c r="K21" s="10"/>
    </row>
    <row r="22" spans="1:11" s="9" customFormat="1" ht="15.75">
      <c r="A22" s="7">
        <v>2009</v>
      </c>
      <c r="B22" s="8">
        <f>'مجموع العام'!B22+'مجموع الخاص'!B22</f>
        <v>6029347.2365199998</v>
      </c>
      <c r="C22" s="8">
        <f>'مجموع العام'!C22+'مجموع الخاص'!C22</f>
        <v>13843364.698019998</v>
      </c>
      <c r="D22" s="8">
        <f>'مجموع العام'!D22+'مجموع الخاص'!D22</f>
        <v>14914714.483859999</v>
      </c>
      <c r="E22" s="8">
        <f>'مجموع العام'!E22+'مجموع الخاص'!E22</f>
        <v>3685310.7261999999</v>
      </c>
      <c r="F22" s="8">
        <f>'مجموع العام'!F22+'مجموع الخاص'!F22</f>
        <v>11983645.7312</v>
      </c>
      <c r="G22" s="8">
        <f>'مجموع العام'!G22+'مجموع الخاص'!G22</f>
        <v>1307284.5223000001</v>
      </c>
      <c r="H22" s="8">
        <f>'مجموع العام'!H22+'مجموع الخاص'!H22</f>
        <v>0</v>
      </c>
      <c r="I22" s="8">
        <f>'مجموع العام'!I22+'مجموع الخاص'!I22</f>
        <v>0</v>
      </c>
      <c r="J22" s="8">
        <f>B22+C22+D22+E22+F22+G22+H22+I22+2</f>
        <v>51763669.398099996</v>
      </c>
      <c r="K22" s="10"/>
    </row>
    <row r="23" spans="1:11" s="12" customFormat="1" ht="15.75">
      <c r="A23" s="11">
        <v>2010</v>
      </c>
      <c r="B23" s="8">
        <f>'مجموع العام'!B23+'مجموع الخاص'!B23</f>
        <v>7333315.4421999995</v>
      </c>
      <c r="C23" s="8">
        <f>'مجموع العام'!C23+'مجموع الخاص'!C23</f>
        <v>19326318.702875998</v>
      </c>
      <c r="D23" s="8">
        <f>'مجموع العام'!D23+'مجموع الخاص'!D23</f>
        <v>21003863.517240003</v>
      </c>
      <c r="E23" s="8">
        <f>'مجموع العام'!E23+'مجموع الخاص'!E23</f>
        <v>4993920.4452999998</v>
      </c>
      <c r="F23" s="8">
        <f>'مجموع العام'!F23+'مجموع الخاص'!F23</f>
        <v>17942585.627400003</v>
      </c>
      <c r="G23" s="8">
        <f>'مجموع العام'!G23+'مجموع الخاص'!G23</f>
        <v>1656833.5395000002</v>
      </c>
      <c r="H23" s="8">
        <f>'مجموع العام'!H23+'مجموع الخاص'!H23</f>
        <v>0</v>
      </c>
      <c r="I23" s="8">
        <f>'مجموع العام'!I23+'مجموع الخاص'!I23</f>
        <v>0</v>
      </c>
      <c r="J23" s="8">
        <f t="shared" si="0"/>
        <v>72256837.274516001</v>
      </c>
    </row>
    <row r="24" spans="1:11" s="12" customFormat="1" ht="15.75">
      <c r="A24" s="11">
        <v>2011</v>
      </c>
      <c r="B24" s="8">
        <f>'مجموع العام'!B24+'مجموع الخاص'!B24</f>
        <v>9159341.7707199976</v>
      </c>
      <c r="C24" s="8">
        <f>'مجموع العام'!C24+'مجموع الخاص'!C24</f>
        <v>24004127.183412001</v>
      </c>
      <c r="D24" s="8">
        <f>'مجموع العام'!D24+'مجموع الخاص'!D24</f>
        <v>27014766.84454</v>
      </c>
      <c r="E24" s="8">
        <f>'مجموع العام'!E24+'مجموع الخاص'!E24</f>
        <v>5570251.4630000005</v>
      </c>
      <c r="F24" s="8">
        <f>'مجموع العام'!F24+'مجموع الخاص'!F24</f>
        <v>25078741.4725</v>
      </c>
      <c r="G24" s="8">
        <f>'مجموع العام'!G24+'مجموع الخاص'!G24</f>
        <v>2101771.6923000002</v>
      </c>
      <c r="H24" s="8">
        <f>'مجموع العام'!H24+'مجموع الخاص'!H24</f>
        <v>0</v>
      </c>
      <c r="I24" s="8">
        <f>'مجموع العام'!I24+'مجموع الخاص'!I24</f>
        <v>0</v>
      </c>
      <c r="J24" s="8">
        <f>B24+C24+D24+E24+F24+G24+H24+I24+1</f>
        <v>92929001.426472008</v>
      </c>
    </row>
    <row r="25" spans="1:11" ht="15.75">
      <c r="A25" s="13">
        <v>2012</v>
      </c>
      <c r="B25" s="8">
        <f>'مجموع العام'!B25+'مجموع الخاص'!B25</f>
        <v>12769799.628800001</v>
      </c>
      <c r="C25" s="8">
        <f>'مجموع العام'!C25+'مجموع الخاص'!C25</f>
        <v>28900623.156668</v>
      </c>
      <c r="D25" s="8">
        <f>'مجموع العام'!D25+'مجموع الخاص'!D25</f>
        <v>36032398.706279993</v>
      </c>
      <c r="E25" s="8">
        <f>'مجموع العام'!E25+'مجموع الخاص'!E25</f>
        <v>6715999.6023999993</v>
      </c>
      <c r="F25" s="8">
        <f>'مجموع العام'!F25+'مجموع الخاص'!F25</f>
        <v>34048684.887900002</v>
      </c>
      <c r="G25" s="8">
        <f>'مجموع العام'!G25+'مجموع الخاص'!G25</f>
        <v>2276537.6016999995</v>
      </c>
      <c r="H25" s="8">
        <f>'مجموع العام'!H25+'مجموع الخاص'!H25</f>
        <v>65649.465599999996</v>
      </c>
      <c r="I25" s="8">
        <f>'مجموع العام'!I25+'مجموع الخاص'!I25</f>
        <v>296150.93599999999</v>
      </c>
      <c r="J25" s="8">
        <f>B25+C25+D25+E25+F25+G25+H25+I25+1</f>
        <v>121105844.985348</v>
      </c>
    </row>
    <row r="26" spans="1:11" ht="15.75">
      <c r="A26" s="13">
        <v>2013</v>
      </c>
      <c r="B26" s="8">
        <f>'مجموع العام'!B26+'مجموع الخاص'!B26</f>
        <v>17237538.048759997</v>
      </c>
      <c r="C26" s="8">
        <f>'مجموع العام'!C26+'مجموع الخاص'!C26</f>
        <v>34517925.411284</v>
      </c>
      <c r="D26" s="8">
        <f>'مجموع العام'!D26+'مجموع الخاص'!D26</f>
        <v>54349534.290179998</v>
      </c>
      <c r="E26" s="8">
        <f>'مجموع العام'!E26+'مجموع الخاص'!E26</f>
        <v>10601700.3445</v>
      </c>
      <c r="F26" s="8">
        <f>'مجموع العام'!F26+'مجموع الخاص'!F26</f>
        <v>42869031.795199998</v>
      </c>
      <c r="G26" s="8">
        <f>'مجموع العام'!G26+'مجموع الخاص'!G26</f>
        <v>2484549.4601000003</v>
      </c>
      <c r="H26" s="8">
        <f>'مجموع العام'!H26+'مجموع الخاص'!H26</f>
        <v>118423.1312</v>
      </c>
      <c r="I26" s="8">
        <f>'مجموع العام'!I26+'مجموع الخاص'!I26</f>
        <v>584175.68200000003</v>
      </c>
      <c r="J26" s="8">
        <f t="shared" si="0"/>
        <v>162762878.16322398</v>
      </c>
    </row>
    <row r="27" spans="1:11" ht="15.75">
      <c r="A27" s="13">
        <v>2014</v>
      </c>
      <c r="B27" s="8">
        <f>'مجموع العام'!B27+'مجموع الخاص'!B27</f>
        <v>22039846.128959998</v>
      </c>
      <c r="C27" s="8">
        <f>'مجموع العام'!C27+'مجموع الخاص'!C27</f>
        <v>53446167.287780002</v>
      </c>
      <c r="D27" s="8">
        <f>'مجموع العام'!D27+'مجموع الخاص'!D27</f>
        <v>60805801.969679996</v>
      </c>
      <c r="E27" s="8">
        <f>'مجموع العام'!E27+'مجموع الخاص'!E27</f>
        <v>14617095.301100001</v>
      </c>
      <c r="F27" s="8">
        <f>'مجموع العام'!F27+'مجموع الخاص'!F27</f>
        <v>44774974.415899992</v>
      </c>
      <c r="G27" s="8">
        <f>'مجموع العام'!G27+'مجموع الخاص'!G27</f>
        <v>4889278.1554000005</v>
      </c>
      <c r="H27" s="8">
        <f>'مجموع العام'!H27+'مجموع الخاص'!H27</f>
        <v>130826.45759999999</v>
      </c>
      <c r="I27" s="8">
        <f>'مجموع العام'!I27+'مجموع الخاص'!I27</f>
        <v>814503.63920000009</v>
      </c>
      <c r="J27" s="8">
        <f>B27+C27+D27+E27+F27+G27+H27+I27+2</f>
        <v>201518495.35562003</v>
      </c>
    </row>
    <row r="28" spans="1:11" ht="15.75">
      <c r="A28" s="13">
        <v>2015</v>
      </c>
      <c r="B28" s="8">
        <f>'مجموع العام'!B28+'مجموع الخاص'!B28</f>
        <v>25101144.839960001</v>
      </c>
      <c r="C28" s="8">
        <f>'مجموع العام'!C28+'مجموع الخاص'!C28</f>
        <v>55655528.667836003</v>
      </c>
      <c r="D28" s="8">
        <f>'مجموع العام'!D28+'مجموع الخاص'!D28</f>
        <v>64206223.441940002</v>
      </c>
      <c r="E28" s="8">
        <f>'مجموع العام'!E28+'مجموع الخاص'!E28</f>
        <v>18128204.284999996</v>
      </c>
      <c r="F28" s="8">
        <f>'مجموع العام'!F28+'مجموع الخاص'!F28</f>
        <v>60327709.0264</v>
      </c>
      <c r="G28" s="8">
        <f>'مجموع العام'!G28+'مجموع الخاص'!G28</f>
        <v>6461440.5257000001</v>
      </c>
      <c r="H28" s="8">
        <f>'مجموع العام'!H28+'مجموع الخاص'!H28</f>
        <v>120401.73219999998</v>
      </c>
      <c r="I28" s="8">
        <f>'مجموع العام'!I28+'مجموع الخاص'!I28</f>
        <v>709044.40140000009</v>
      </c>
      <c r="J28" s="8">
        <f>B28+C28+D28+E28+F28+G28+H28+I28+1</f>
        <v>230709697.92043599</v>
      </c>
    </row>
    <row r="29" spans="1:11" ht="15.75">
      <c r="A29" s="13">
        <v>2016</v>
      </c>
      <c r="B29" s="8">
        <f>'مجموع العام'!B29+'مجموع الخاص'!B29</f>
        <v>28607079.144160002</v>
      </c>
      <c r="C29" s="8">
        <f>'مجموع العام'!C29+'مجموع الخاص'!C29</f>
        <v>54964721.897972003</v>
      </c>
      <c r="D29" s="8">
        <f>'مجموع العام'!D29+'مجموع الخاص'!D29</f>
        <v>66999172.417759992</v>
      </c>
      <c r="E29" s="8">
        <f>'مجموع العام'!E29+'مجموع الخاص'!E29</f>
        <v>17143636.581100002</v>
      </c>
      <c r="F29" s="8">
        <f>'مجموع العام'!F29+'مجموع الخاص'!F29</f>
        <v>62889583.440299988</v>
      </c>
      <c r="G29" s="8">
        <f>'مجموع العام'!G29+'مجموع الخاص'!G29</f>
        <v>5763153.4831999997</v>
      </c>
      <c r="H29" s="8">
        <f>'مجموع العام'!H29+'مجموع الخاص'!H29</f>
        <v>88589.539399999994</v>
      </c>
      <c r="I29" s="8">
        <f>'مجموع العام'!I29+'مجموع الخاص'!I29</f>
        <v>508609.76620000001</v>
      </c>
      <c r="J29" s="8">
        <f t="shared" si="0"/>
        <v>236964546.27009204</v>
      </c>
    </row>
    <row r="30" spans="1:11" ht="19.5" customHeight="1">
      <c r="A30" s="11">
        <v>2017</v>
      </c>
      <c r="B30" s="8">
        <f>'مجموع العام'!B30+'مجموع الخاص'!B30</f>
        <v>33306059.88504</v>
      </c>
      <c r="C30" s="8">
        <f>'مجموع العام'!C30+'مجموع الخاص'!C30</f>
        <v>54325883.641027994</v>
      </c>
      <c r="D30" s="8">
        <f>'مجموع العام'!D30+'مجموع الخاص'!D30</f>
        <v>71260064.192980006</v>
      </c>
      <c r="E30" s="8">
        <f>'مجموع العام'!E30+'مجموع الخاص'!E30</f>
        <v>14692380.299099999</v>
      </c>
      <c r="F30" s="8">
        <f>'مجموع العام'!F30+'مجموع الخاص'!F30</f>
        <v>65048298.615099996</v>
      </c>
      <c r="G30" s="8">
        <f>'مجموع العام'!G30+'مجموع الخاص'!G30</f>
        <v>5172277.5605999995</v>
      </c>
      <c r="H30" s="8">
        <f>'مجموع العام'!H30+'مجموع الخاص'!H30</f>
        <v>41110.144799999995</v>
      </c>
      <c r="I30" s="8">
        <f>'مجموع العام'!I30+'مجموع الخاص'!I30</f>
        <v>317221.64539999992</v>
      </c>
      <c r="J30" s="8">
        <f t="shared" si="0"/>
        <v>244163295.98404804</v>
      </c>
    </row>
    <row r="31" spans="1:11" ht="19.5" customHeight="1">
      <c r="A31" s="14"/>
      <c r="B31" s="15"/>
      <c r="C31" s="15"/>
      <c r="D31" s="15"/>
      <c r="E31" s="15"/>
      <c r="F31" s="15"/>
      <c r="G31" s="15"/>
      <c r="H31" s="15"/>
      <c r="I31" s="15"/>
      <c r="J31" s="15"/>
    </row>
  </sheetData>
  <mergeCells count="4">
    <mergeCell ref="A1:J1"/>
    <mergeCell ref="A2:B2"/>
    <mergeCell ref="I2:J2"/>
    <mergeCell ref="J3:J4"/>
  </mergeCells>
  <printOptions horizontalCentered="1"/>
  <pageMargins left="0.42" right="0.68" top="0.75" bottom="0.75" header="0.31" footer="0.3"/>
  <pageSetup paperSize="9" scale="74" orientation="portrait" horizontalDpi="15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2"/>
  <sheetViews>
    <sheetView rightToLeft="1" tabSelected="1" topLeftCell="A25" workbookViewId="0">
      <selection activeCell="D32" sqref="D32"/>
    </sheetView>
  </sheetViews>
  <sheetFormatPr defaultColWidth="9" defaultRowHeight="27" customHeight="1"/>
  <cols>
    <col min="1" max="1" width="8" style="1" customWidth="1"/>
    <col min="2" max="2" width="13.85546875" style="1" customWidth="1"/>
    <col min="3" max="3" width="13.42578125" style="1" customWidth="1"/>
    <col min="4" max="4" width="12.85546875" style="1" customWidth="1"/>
    <col min="5" max="5" width="12.42578125" style="1" customWidth="1"/>
    <col min="6" max="6" width="13.7109375" style="1" customWidth="1"/>
    <col min="7" max="7" width="13.42578125" style="1" customWidth="1"/>
    <col min="8" max="8" width="12.140625" style="1" customWidth="1"/>
    <col min="9" max="9" width="13.140625" style="1" customWidth="1"/>
    <col min="10" max="10" width="13.5703125" style="1" customWidth="1"/>
    <col min="11" max="11" width="11.85546875" style="1" bestFit="1" customWidth="1"/>
    <col min="12" max="12" width="10.28515625" style="1" customWidth="1"/>
    <col min="13" max="16384" width="9" style="1"/>
  </cols>
  <sheetData>
    <row r="1" spans="1:11" ht="21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s="3" customFormat="1" ht="15.75">
      <c r="A2" s="18" t="s">
        <v>17</v>
      </c>
      <c r="B2" s="18"/>
      <c r="C2" s="2"/>
      <c r="I2" s="19" t="s">
        <v>2</v>
      </c>
      <c r="J2" s="19"/>
    </row>
    <row r="3" spans="1:11" s="3" customFormat="1" ht="31.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1" s="6" customFormat="1" ht="15.75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5"/>
    </row>
    <row r="5" spans="1:11" s="9" customFormat="1" ht="15.75">
      <c r="A5" s="7">
        <v>1992</v>
      </c>
      <c r="B5" s="8">
        <f>('[1]زراعة عام'!B5+'[1]تعدين ومقالع عام'!B5+'[1]صناعة تحويلية عام'!B5+'[1]كهرباء عام'!B5+'[1]بناء وتشييد عام'!B5+'[1]تجارة عام'!B5+'[1]نقل عام'!B5+'[1]بنوك عام'!B5+'[1]خدمات التنمية الأجتماعية'!B5)/1000</f>
        <v>10.892160000000001</v>
      </c>
      <c r="C5" s="8">
        <f>('[1]زراعة عام'!C5+'[1]تعدين ومقالع عام'!C5+'[1]صناعة تحويلية عام'!C5+'[1]كهرباء عام'!C5+'[1]بناء وتشييد عام'!C5+'[1]تجارة عام'!C5+'[1]نقل عام'!C5+'[1]بنوك عام'!C5+'[1]خدمات التنمية الأجتماعية'!C5)/1000</f>
        <v>1705.8671999999999</v>
      </c>
      <c r="D5" s="8">
        <f>('[1]زراعة عام'!D5+'[1]تعدين ومقالع عام'!D5+'[1]صناعة تحويلية عام'!D5+'[1]كهرباء عام'!D5+'[1]بناء وتشييد عام'!D5+'[1]تجارة عام'!D5+'[1]نقل عام'!D5+'[1]بنوك عام'!D5+'[1]خدمات التنمية الأجتماعية'!D5)/1000</f>
        <v>386.57759999999996</v>
      </c>
      <c r="E5" s="8"/>
      <c r="F5" s="8"/>
      <c r="G5" s="8"/>
      <c r="H5" s="8"/>
      <c r="I5" s="8"/>
      <c r="J5" s="8">
        <f>B5+C5+D5+E5+F5+G5+H5+I5+1</f>
        <v>2104.3369600000001</v>
      </c>
    </row>
    <row r="6" spans="1:11" s="9" customFormat="1" ht="15.75">
      <c r="A6" s="7">
        <v>1993</v>
      </c>
      <c r="B6" s="8">
        <f>('[1]زراعة عام'!B6+'[1]تعدين ومقالع عام'!B6+'[1]صناعة تحويلية عام'!B6+'[1]كهرباء عام'!B6+'[1]بناء وتشييد عام'!B6+'[1]تجارة عام'!B6+'[1]نقل عام'!B6+'[1]بنوك عام'!B6+'[1]خدمات التنمية الأجتماعية'!B6)/1000</f>
        <v>75.147120000000001</v>
      </c>
      <c r="C6" s="8">
        <f>('[1]زراعة عام'!C6+'[1]تعدين ومقالع عام'!C6+'[1]صناعة تحويلية عام'!C6+'[1]كهرباء عام'!C6+'[1]بناء وتشييد عام'!C6+'[1]تجارة عام'!C6+'[1]نقل عام'!C6+'[1]بنوك عام'!C6+'[1]خدمات التنمية الأجتماعية'!C6)/1000</f>
        <v>6933.1868400000003</v>
      </c>
      <c r="D6" s="8">
        <f>('[1]زراعة عام'!D6+'[1]تعدين ومقالع عام'!D6+'[1]صناعة تحويلية عام'!D6+'[1]كهرباء عام'!D6+'[1]بناء وتشييد عام'!D6+'[1]تجارة عام'!D6+'[1]نقل عام'!D6+'[1]بنوك عام'!D6+'[1]خدمات التنمية الأجتماعية'!D6)/1000</f>
        <v>9637.3166000000001</v>
      </c>
      <c r="E6" s="8"/>
      <c r="F6" s="8"/>
      <c r="G6" s="8"/>
      <c r="H6" s="8"/>
      <c r="I6" s="8"/>
      <c r="J6" s="8">
        <f>B6+C6+D6+E6+F6+G6+H6+I6+1</f>
        <v>16646.650560000002</v>
      </c>
    </row>
    <row r="7" spans="1:11" s="9" customFormat="1" ht="15.75">
      <c r="A7" s="7">
        <v>1994</v>
      </c>
      <c r="B7" s="8">
        <f>('[1]زراعة عام'!B7+'[1]تعدين ومقالع عام'!B7+'[1]صناعة تحويلية عام'!B7+'[1]كهرباء عام'!B7+'[1]بناء وتشييد عام'!B7+'[1]تجارة عام'!B7+'[1]نقل عام'!B7+'[1]بنوك عام'!B7+'[1]خدمات التنمية الأجتماعية'!B7)/1000</f>
        <v>185.66875999999999</v>
      </c>
      <c r="C7" s="8">
        <f>('[1]زراعة عام'!C7+'[1]تعدين ومقالع عام'!C7+'[1]صناعة تحويلية عام'!C7+'[1]كهرباء عام'!C7+'[1]بناء وتشييد عام'!C7+'[1]تجارة عام'!C7+'[1]نقل عام'!C7+'[1]بنوك عام'!C7+'[1]خدمات التنمية الأجتماعية'!C7)/1000</f>
        <v>15991.299919999999</v>
      </c>
      <c r="D7" s="8">
        <f>('[1]زراعة عام'!D7+'[1]تعدين ومقالع عام'!D7+'[1]صناعة تحويلية عام'!D7+'[1]كهرباء عام'!D7+'[1]بناء وتشييد عام'!D7+'[1]تجارة عام'!D7+'[1]نقل عام'!D7+'[1]بنوك عام'!D7+'[1]خدمات التنمية الأجتماعية'!D7)/1000</f>
        <v>23766.840039999995</v>
      </c>
      <c r="E7" s="8"/>
      <c r="F7" s="8"/>
      <c r="G7" s="8"/>
      <c r="H7" s="8"/>
      <c r="I7" s="8"/>
      <c r="J7" s="8">
        <f t="shared" ref="J7:J30" si="0">B7+C7+D7+E7+F7+G7+H7+I7</f>
        <v>39943.808719999994</v>
      </c>
    </row>
    <row r="8" spans="1:11" s="9" customFormat="1" ht="15.75">
      <c r="A8" s="7">
        <v>1995</v>
      </c>
      <c r="B8" s="8">
        <f>('[1]زراعة عام'!B8+'[1]تعدين ومقالع عام'!B8+'[1]صناعة تحويلية عام'!B8+'[1]كهرباء عام'!B8+'[1]بناء وتشييد عام'!B8+'[1]تجارة عام'!B8+'[1]نقل عام'!B8+'[1]بنوك عام'!B8+'[1]خدمات التنمية الأجتماعية'!B8)/1000</f>
        <v>884.19551999999999</v>
      </c>
      <c r="C8" s="8">
        <f>('[1]زراعة عام'!C8+'[1]تعدين ومقالع عام'!C8+'[1]صناعة تحويلية عام'!C8+'[1]كهرباء عام'!C8+'[1]بناء وتشييد عام'!C8+'[1]تجارة عام'!C8+'[1]نقل عام'!C8+'[1]بنوك عام'!C8+'[1]خدمات التنمية الأجتماعية'!C8)/1000</f>
        <v>45788.429200000006</v>
      </c>
      <c r="D8" s="8">
        <f>('[1]زراعة عام'!D8+'[1]تعدين ومقالع عام'!D8+'[1]صناعة تحويلية عام'!D8+'[1]كهرباء عام'!D8+'[1]بناء وتشييد عام'!D8+'[1]تجارة عام'!D8+'[1]نقل عام'!D8+'[1]بنوك عام'!D8+'[1]خدمات التنمية الأجتماعية'!D8)/1000</f>
        <v>50936.891839999997</v>
      </c>
      <c r="E8" s="8"/>
      <c r="F8" s="8"/>
      <c r="G8" s="8"/>
      <c r="H8" s="8"/>
      <c r="I8" s="8"/>
      <c r="J8" s="8">
        <f>B8+C8+D8+E8+F8+G8+H8+I8+1</f>
        <v>97610.516560000004</v>
      </c>
    </row>
    <row r="9" spans="1:11" s="9" customFormat="1" ht="15.75">
      <c r="A9" s="7">
        <v>1996</v>
      </c>
      <c r="B9" s="8">
        <f>('[1]زراعة عام'!B9+'[1]تعدين ومقالع عام'!B9+'[1]صناعة تحويلية عام'!B9+'[1]كهرباء عام'!B9+'[1]بناء وتشييد عام'!B9+'[1]تجارة عام'!B9+'[1]نقل عام'!B9+'[1]بنوك عام'!B9+'[1]خدمات التنمية الأجتماعية'!B9)/1000</f>
        <v>1185.54024</v>
      </c>
      <c r="C9" s="8">
        <f>('[1]زراعة عام'!C9+'[1]تعدين ومقالع عام'!C9+'[1]صناعة تحويلية عام'!C9+'[1]كهرباء عام'!C9+'[1]بناء وتشييد عام'!C9+'[1]تجارة عام'!C9+'[1]نقل عام'!C9+'[1]بنوك عام'!C9+'[1]خدمات التنمية الأجتماعية'!C9)/1000</f>
        <v>57647.128119999994</v>
      </c>
      <c r="D9" s="8">
        <f>('[1]زراعة عام'!D9+'[1]تعدين ومقالع عام'!D9+'[1]صناعة تحويلية عام'!D9+'[1]كهرباء عام'!D9+'[1]بناء وتشييد عام'!D9+'[1]تجارة عام'!D9+'[1]نقل عام'!D9+'[1]بنوك عام'!D9+'[1]خدمات التنمية الأجتماعية'!D9)/1000</f>
        <v>57397.553520000001</v>
      </c>
      <c r="E9" s="8"/>
      <c r="F9" s="8"/>
      <c r="G9" s="8"/>
      <c r="H9" s="8"/>
      <c r="I9" s="8"/>
      <c r="J9" s="8">
        <f t="shared" si="0"/>
        <v>116230.22188</v>
      </c>
    </row>
    <row r="10" spans="1:11" s="9" customFormat="1" ht="15.75">
      <c r="A10" s="7">
        <v>1997</v>
      </c>
      <c r="B10" s="8">
        <f>('[1]زراعة عام'!B10+'[1]تعدين ومقالع عام'!B10+'[1]صناعة تحويلية عام'!B10+'[1]كهرباء عام'!B10+'[1]بناء وتشييد عام'!B10+'[1]تجارة عام'!B10+'[1]نقل عام'!B10+'[1]بنوك عام'!B10+'[1]خدمات التنمية الأجتماعية'!B10)/1000</f>
        <v>26495.706719999998</v>
      </c>
      <c r="C10" s="8">
        <f>('[1]زراعة عام'!C10+'[1]تعدين ومقالع عام'!C10+'[1]صناعة تحويلية عام'!C10+'[1]كهرباء عام'!C10+'[1]بناء وتشييد عام'!C10+'[1]تجارة عام'!C10+'[1]نقل عام'!C10+'[1]بنوك عام'!C10+'[1]خدمات التنمية الأجتماعية'!C10)/1000</f>
        <v>99367.158719999992</v>
      </c>
      <c r="D10" s="8">
        <f>('[1]زراعة عام'!D10+'[1]تعدين ومقالع عام'!D10+'[1]صناعة تحويلية عام'!D10+'[1]كهرباء عام'!D10+'[1]بناء وتشييد عام'!D10+'[1]تجارة عام'!D10+'[1]نقل عام'!D10+'[1]بنوك عام'!D10+'[1]خدمات التنمية الأجتماعية'!D10)/1000</f>
        <v>128800.37547999999</v>
      </c>
      <c r="E10" s="8"/>
      <c r="F10" s="8"/>
      <c r="G10" s="8"/>
      <c r="H10" s="8"/>
      <c r="I10" s="8"/>
      <c r="J10" s="8">
        <f>B10+C10+D10+E10+F10+G10+H10+I10-1</f>
        <v>254662.24091999998</v>
      </c>
    </row>
    <row r="11" spans="1:11" s="9" customFormat="1" ht="15.75">
      <c r="A11" s="7">
        <v>1998</v>
      </c>
      <c r="B11" s="8">
        <f>('[1]زراعة عام'!B11+'[1]تعدين ومقالع عام'!B11+'[1]صناعة تحويلية عام'!B11+'[1]كهرباء عام'!B11+'[1]بناء وتشييد عام'!B11+'[1]تجارة عام'!B11+'[1]نقل عام'!B11+'[1]بنوك عام'!B11+'[1]خدمات التنمية الأجتماعية'!B11)/1000</f>
        <v>74911.077559999991</v>
      </c>
      <c r="C11" s="8">
        <f>('[1]زراعة عام'!C11+'[1]تعدين ومقالع عام'!C11+'[1]صناعة تحويلية عام'!C11+'[1]كهرباء عام'!C11+'[1]بناء وتشييد عام'!C11+'[1]تجارة عام'!C11+'[1]نقل عام'!C11+'[1]بنوك عام'!C11+'[1]خدمات التنمية الأجتماعية'!C11)/1000</f>
        <v>167735.06063999998</v>
      </c>
      <c r="D11" s="8">
        <f>('[1]زراعة عام'!D11+'[1]تعدين ومقالع عام'!D11+'[1]صناعة تحويلية عام'!D11+'[1]كهرباء عام'!D11+'[1]بناء وتشييد عام'!D11+'[1]تجارة عام'!D11+'[1]نقل عام'!D11+'[1]بنوك عام'!D11+'[1]خدمات التنمية الأجتماعية'!D11)/1000</f>
        <v>229477.61796000003</v>
      </c>
      <c r="E11" s="8"/>
      <c r="F11" s="8"/>
      <c r="G11" s="8"/>
      <c r="H11" s="8"/>
      <c r="I11" s="8"/>
      <c r="J11" s="8">
        <f t="shared" si="0"/>
        <v>472123.75615999999</v>
      </c>
    </row>
    <row r="12" spans="1:11" s="9" customFormat="1" ht="15.75">
      <c r="A12" s="7">
        <v>1999</v>
      </c>
      <c r="B12" s="8">
        <f>('[1]زراعة عام'!B12+'[1]تعدين ومقالع عام'!B12+'[1]صناعة تحويلية عام'!B12+'[1]كهرباء عام'!B12+'[1]بناء وتشييد عام'!B12+'[1]تجارة عام'!B12+'[1]نقل عام'!B12+'[1]بنوك عام'!B12+'[1]خدمات التنمية الأجتماعية'!B12)/1000</f>
        <v>164610.3652</v>
      </c>
      <c r="C12" s="8">
        <f>('[1]زراعة عام'!C12+'[1]تعدين ومقالع عام'!C12+'[1]صناعة تحويلية عام'!C12+'[1]كهرباء عام'!C12+'[1]بناء وتشييد عام'!C12+'[1]تجارة عام'!C12+'[1]نقل عام'!C12+'[1]بنوك عام'!C12+'[1]خدمات التنمية الأجتماعية'!C12)/1000</f>
        <v>306691.84852</v>
      </c>
      <c r="D12" s="8">
        <f>('[1]زراعة عام'!D12+'[1]تعدين ومقالع عام'!D12+'[1]صناعة تحويلية عام'!D12+'[1]كهرباء عام'!D12+'[1]بناء وتشييد عام'!D12+'[1]تجارة عام'!D12+'[1]نقل عام'!D12+'[1]بنوك عام'!D12+'[1]خدمات التنمية الأجتماعية'!D12)/1000</f>
        <v>354016.34455999994</v>
      </c>
      <c r="E12" s="8"/>
      <c r="F12" s="8"/>
      <c r="G12" s="8"/>
      <c r="H12" s="8"/>
      <c r="I12" s="8"/>
      <c r="J12" s="8">
        <f t="shared" si="0"/>
        <v>825318.55828</v>
      </c>
    </row>
    <row r="13" spans="1:11" s="9" customFormat="1" ht="15.75">
      <c r="A13" s="7">
        <v>2000</v>
      </c>
      <c r="B13" s="8">
        <f>('[1]زراعة عام'!B13+'[1]تعدين ومقالع عام'!B13+'[1]صناعة تحويلية عام'!B13+'[1]كهرباء عام'!B13+'[1]بناء وتشييد عام'!B13+'[1]تجارة عام'!B13+'[1]نقل عام'!B13+'[1]بنوك عام'!B13+'[1]خدمات التنمية الأجتماعية'!B13)/1000</f>
        <v>200074.6012</v>
      </c>
      <c r="C13" s="8">
        <f>('[1]زراعة عام'!C13+'[1]تعدين ومقالع عام'!C13+'[1]صناعة تحويلية عام'!C13+'[1]كهرباء عام'!C13+'[1]بناء وتشييد عام'!C13+'[1]تجارة عام'!C13+'[1]نقل عام'!C13+'[1]بنوك عام'!C13+'[1]خدمات التنمية الأجتماعية'!C13)/1000</f>
        <v>618244.32660000003</v>
      </c>
      <c r="D13" s="8">
        <f>('[1]زراعة عام'!D13+'[1]تعدين ومقالع عام'!D13+'[1]صناعة تحويلية عام'!D13+'[1]كهرباء عام'!D13+'[1]بناء وتشييد عام'!D13+'[1]تجارة عام'!D13+'[1]نقل عام'!D13+'[1]بنوك عام'!D13+'[1]خدمات التنمية الأجتماعية'!D13)/1000</f>
        <v>518710.52284000005</v>
      </c>
      <c r="E13" s="8"/>
      <c r="F13" s="8"/>
      <c r="G13" s="8"/>
      <c r="H13" s="8"/>
      <c r="I13" s="8"/>
      <c r="J13" s="8">
        <f t="shared" si="0"/>
        <v>1337029.4506400002</v>
      </c>
    </row>
    <row r="14" spans="1:11" s="9" customFormat="1" ht="15.75">
      <c r="A14" s="7">
        <v>2001</v>
      </c>
      <c r="B14" s="8">
        <f>('[1]زراعة عام'!B14+'[1]تعدين ومقالع عام'!B14+'[1]صناعة تحويلية عام'!B14+'[1]كهرباء عام'!B14+'[1]بناء وتشييد عام'!B14+'[1]تجارة عام'!B14+'[1]نقل عام'!B14+'[1]بنوك عام'!B14+'[1]خدمات التنمية الأجتماعية'!B14)/1000</f>
        <v>245504.00592</v>
      </c>
      <c r="C14" s="8">
        <f>('[1]زراعة عام'!C14+'[1]تعدين ومقالع عام'!C14+'[1]صناعة تحويلية عام'!C14+'[1]كهرباء عام'!C14+'[1]بناء وتشييد عام'!C14+'[1]تجارة عام'!C14+'[1]نقل عام'!C14+'[1]بنوك عام'!C14+'[1]خدمات التنمية الأجتماعية'!C14)/1000</f>
        <v>1148098.37108</v>
      </c>
      <c r="D14" s="8">
        <f>('[1]زراعة عام'!D14+'[1]تعدين ومقالع عام'!D14+'[1]صناعة تحويلية عام'!D14+'[1]كهرباء عام'!D14+'[1]بناء وتشييد عام'!D14+'[1]تجارة عام'!D14+'[1]نقل عام'!D14+'[1]بنوك عام'!D14+'[1]خدمات التنمية الأجتماعية'!D14)/1000</f>
        <v>838555.96772000007</v>
      </c>
      <c r="E14" s="8"/>
      <c r="F14" s="8"/>
      <c r="G14" s="8"/>
      <c r="H14" s="8"/>
      <c r="I14" s="8"/>
      <c r="J14" s="8">
        <f t="shared" si="0"/>
        <v>2232158.3447199999</v>
      </c>
      <c r="K14" s="10"/>
    </row>
    <row r="15" spans="1:11" s="9" customFormat="1" ht="15.75">
      <c r="A15" s="7">
        <v>2002</v>
      </c>
      <c r="B15" s="8">
        <f>('[1]زراعة عام'!B15+'[1]تعدين ومقالع عام'!B15+'[1]صناعة تحويلية عام'!B15+'[1]كهرباء عام'!B15+'[1]بناء وتشييد عام'!B15+'[1]تجارة عام'!B15+'[1]نقل عام'!B15+'[1]بنوك عام'!B15+'[1]خدمات التنمية الأجتماعية'!B15)/1000</f>
        <v>235660.01579999999</v>
      </c>
      <c r="C15" s="8">
        <f>('[1]زراعة عام'!C15+'[1]تعدين ومقالع عام'!C15+'[1]صناعة تحويلية عام'!C15+'[1]كهرباء عام'!C15+'[1]بناء وتشييد عام'!C15+'[1]تجارة عام'!C15+'[1]نقل عام'!C15+'[1]بنوك عام'!C15+'[1]خدمات التنمية الأجتماعية'!C15)/1000</f>
        <v>1768899.57348</v>
      </c>
      <c r="D15" s="8">
        <f>('[1]زراعة عام'!D15+'[1]تعدين ومقالع عام'!D15+'[1]صناعة تحويلية عام'!D15+'[1]كهرباء عام'!D15+'[1]بناء وتشييد عام'!D15+'[1]تجارة عام'!D15+'[1]نقل عام'!D15+'[1]بنوك عام'!D15+'[1]خدمات التنمية الأجتماعية'!D15)/1000</f>
        <v>1119896.4350000001</v>
      </c>
      <c r="E15" s="8"/>
      <c r="F15" s="8"/>
      <c r="G15" s="8"/>
      <c r="H15" s="8"/>
      <c r="I15" s="8"/>
      <c r="J15" s="8">
        <f t="shared" si="0"/>
        <v>3124456.02428</v>
      </c>
      <c r="K15" s="10"/>
    </row>
    <row r="16" spans="1:11" s="9" customFormat="1" ht="15.75">
      <c r="A16" s="7">
        <v>2003</v>
      </c>
      <c r="B16" s="8">
        <f>('[1]زراعة عام'!B16+'[1]تعدين ومقالع عام'!B16+'[1]صناعة تحويلية عام'!B16+'[1]كهرباء عام'!B16+'[1]بناء وتشييد عام'!B16+'[1]تجارة عام'!B16+'[1]نقل عام'!B16+'[1]بنوك عام'!B16+'[1]خدمات التنمية الأجتماعية'!B16)/1000</f>
        <v>224536.42968</v>
      </c>
      <c r="C16" s="8">
        <f>('[1]زراعة عام'!C16+'[1]تعدين ومقالع عام'!C16+'[1]صناعة تحويلية عام'!C16+'[1]كهرباء عام'!C16+'[1]بناء وتشييد عام'!C16+'[1]تجارة عام'!C16+'[1]نقل عام'!C16+'[1]بنوك عام'!C16+'[1]خدمات التنمية الأجتماعية'!C16)/1000</f>
        <v>1690691.9238800001</v>
      </c>
      <c r="D16" s="8">
        <f>('[1]زراعة عام'!D16+'[1]تعدين ومقالع عام'!D16+'[1]صناعة تحويلية عام'!D16+'[1]كهرباء عام'!D16+'[1]بناء وتشييد عام'!D16+'[1]تجارة عام'!D16+'[1]نقل عام'!D16+'[1]بنوك عام'!D16+'[1]خدمات التنمية الأجتماعية'!D16)/1000</f>
        <v>1069145.4622799999</v>
      </c>
      <c r="E16" s="8"/>
      <c r="F16" s="8"/>
      <c r="G16" s="8"/>
      <c r="H16" s="8"/>
      <c r="I16" s="8"/>
      <c r="J16" s="8">
        <f t="shared" si="0"/>
        <v>2984373.8158400003</v>
      </c>
      <c r="K16" s="10"/>
    </row>
    <row r="17" spans="1:11" s="9" customFormat="1" ht="15.75">
      <c r="A17" s="7">
        <v>2004</v>
      </c>
      <c r="B17" s="8">
        <f>('[1]زراعة عام'!B17+'[1]تعدين ومقالع عام'!B17+'[1]صناعة تحويلية عام'!B17+'[1]كهرباء عام'!B17+'[1]بناء وتشييد عام'!B17+'[1]تجارة عام'!B17+'[1]نقل عام'!B17+'[1]بنوك عام'!B17+'[1]خدمات التنمية الأجتماعية'!B17)/1000</f>
        <v>215747.15459999998</v>
      </c>
      <c r="C17" s="8">
        <f>('[1]زراعة عام'!C17+'[1]تعدين ومقالع عام'!C17+'[1]صناعة تحويلية عام'!C17+'[1]كهرباء عام'!C17+'[1]بناء وتشييد عام'!C17+'[1]تجارة عام'!C17+'[1]نقل عام'!C17+'[1]بنوك عام'!C17+'[1]خدمات التنمية الأجتماعية'!C17)/1000</f>
        <v>1842258.37252</v>
      </c>
      <c r="D17" s="8">
        <f>('[1]زراعة عام'!D17+'[1]تعدين ومقالع عام'!D17+'[1]صناعة تحويلية عام'!D17+'[1]كهرباء عام'!D17+'[1]بناء وتشييد عام'!D17+'[1]تجارة عام'!D17+'[1]نقل عام'!D17+'[1]بنوك عام'!D17+'[1]خدمات التنمية الأجتماعية'!D17)/1000</f>
        <v>1321327.1657199999</v>
      </c>
      <c r="E17" s="8"/>
      <c r="F17" s="8"/>
      <c r="G17" s="8"/>
      <c r="H17" s="8"/>
      <c r="I17" s="8"/>
      <c r="J17" s="8">
        <f t="shared" si="0"/>
        <v>3379332.6928399997</v>
      </c>
      <c r="K17" s="10"/>
    </row>
    <row r="18" spans="1:11" s="9" customFormat="1" ht="15.75">
      <c r="A18" s="7">
        <v>2005</v>
      </c>
      <c r="B18" s="8">
        <f>('[1]زراعة عام'!B18+'[1]تعدين ومقالع عام'!B18+'[1]صناعة تحويلية عام'!B18+'[1]كهرباء عام'!B18+'[1]بناء وتشييد عام'!B18+'[1]تجارة عام'!B18+'[1]نقل عام'!B18+'[1]بنوك عام'!B18+'[1]خدمات التنمية الأجتماعية'!B18)/1000</f>
        <v>313641.90039999998</v>
      </c>
      <c r="C18" s="8">
        <f>('[1]زراعة عام'!C18+'[1]تعدين ومقالع عام'!C18+'[1]صناعة تحويلية عام'!C18+'[1]كهرباء عام'!C18+'[1]بناء وتشييد عام'!C18+'[1]تجارة عام'!C18+'[1]نقل عام'!C18+'[1]بنوك عام'!C18+'[1]خدمات التنمية الأجتماعية'!C18)/1000</f>
        <v>4572197.5874400008</v>
      </c>
      <c r="D18" s="8">
        <f>('[1]زراعة عام'!D18+'[1]تعدين ومقالع عام'!D18+'[1]صناعة تحويلية عام'!D18+'[1]كهرباء عام'!D18+'[1]بناء وتشييد عام'!D18+'[1]تجارة عام'!D18+'[1]نقل عام'!D18+'[1]بنوك عام'!D18+'[1]خدمات التنمية الأجتماعية'!D18)/1000</f>
        <v>3884196.9975200002</v>
      </c>
      <c r="E18" s="8"/>
      <c r="F18" s="8"/>
      <c r="G18" s="8"/>
      <c r="H18" s="8"/>
      <c r="I18" s="8"/>
      <c r="J18" s="8">
        <f t="shared" si="0"/>
        <v>8770036.4853600003</v>
      </c>
      <c r="K18" s="10"/>
    </row>
    <row r="19" spans="1:11" s="9" customFormat="1" ht="15.75">
      <c r="A19" s="7">
        <v>2006</v>
      </c>
      <c r="B19" s="8">
        <f>('[1]زراعة عام'!B19+'[1]تعدين ومقالع عام'!B19+'[1]صناعة تحويلية عام'!B19+'[1]كهرباء عام'!B19+'[1]بناء وتشييد عام'!B19+'[1]تجارة عام'!B19+'[1]نقل عام'!B19+'[1]بنوك عام'!B19+'[1]خدمات التنمية الأجتماعية'!B19)/1000</f>
        <v>452223.36819999997</v>
      </c>
      <c r="C19" s="8">
        <f>('[1]زراعة عام'!C19+'[1]تعدين ومقالع عام'!C19+'[1]صناعة تحويلية عام'!C19+'[1]كهرباء عام'!C19+'[1]بناء وتشييد عام'!C19+'[1]تجارة عام'!C19+'[1]نقل عام'!C19+'[1]بنوك عام'!C19+'[1]خدمات التنمية الأجتماعية'!C19)/1000</f>
        <v>6708092.68212</v>
      </c>
      <c r="D19" s="8">
        <f>('[1]زراعة عام'!D19+'[1]تعدين ومقالع عام'!D19+'[1]صناعة تحويلية عام'!D19+'[1]كهرباء عام'!D19+'[1]بناء وتشييد عام'!D19+'[1]تجارة عام'!D19+'[1]نقل عام'!D19+'[1]بنوك عام'!D19+'[1]خدمات التنمية الأجتماعية'!D19)/1000</f>
        <v>6625449.29672</v>
      </c>
      <c r="E19" s="8"/>
      <c r="F19" s="8"/>
      <c r="G19" s="8"/>
      <c r="H19" s="8"/>
      <c r="I19" s="8"/>
      <c r="J19" s="8">
        <f>B19+C19+D19+E19+F19+G19+H19+I19-1</f>
        <v>13785764.347040001</v>
      </c>
      <c r="K19" s="10"/>
    </row>
    <row r="20" spans="1:11" s="9" customFormat="1" ht="15.75">
      <c r="A20" s="7">
        <v>2007</v>
      </c>
      <c r="B20" s="8">
        <f>('[1]زراعة عام'!B20+'[1]تعدين ومقالع عام'!B20+'[1]صناعة تحويلية عام'!B20+'[1]كهرباء عام'!B20+'[1]بناء وتشييد عام'!B20+'[1]تجارة عام'!B20+'[1]نقل عام'!B20+'[1]بنوك عام'!B20+'[1]خدمات التنمية الأجتماعية'!B20)/1000</f>
        <v>1001346.0014399999</v>
      </c>
      <c r="C20" s="8">
        <f>('[1]زراعة عام'!C20+'[1]تعدين ومقالع عام'!C20+'[1]صناعة تحويلية عام'!C20+'[1]كهرباء عام'!C20+'[1]بناء وتشييد عام'!C20+'[1]تجارة عام'!C20+'[1]نقل عام'!C20+'[1]بنوك عام'!C20+'[1]خدمات التنمية الأجتماعية'!C20)/1000</f>
        <v>7635600.0098999999</v>
      </c>
      <c r="D20" s="8">
        <f>('[1]زراعة عام'!D20+'[1]تعدين ومقالع عام'!D20+'[1]صناعة تحويلية عام'!D20+'[1]كهرباء عام'!D20+'[1]بناء وتشييد عام'!D20+'[1]تجارة عام'!D20+'[1]نقل عام'!D20+'[1]بنوك عام'!D20+'[1]خدمات التنمية الأجتماعية'!D20)/1000</f>
        <v>7904806.4889400005</v>
      </c>
      <c r="E20" s="8">
        <f>('[1]زراعة عام'!E20+'[1]تعدين ومقالع عام'!E20+'[1]صناعة تحويلية عام'!E20+'[1]كهرباء عام'!E20+'[1]بناء وتشييد عام'!E20+'[1]تجارة عام'!E20+'[1]نقل عام'!E20+'[1]بنوك عام'!E20+'[1]خدمات التنمية الأجتماعية'!E20)/1000</f>
        <v>588301.09289999993</v>
      </c>
      <c r="F20" s="8">
        <f>('[1]زراعة عام'!F20+'[1]تعدين ومقالع عام'!F20+'[1]صناعة تحويلية عام'!F20+'[1]كهرباء عام'!F20+'[1]بناء وتشييد عام'!F20+'[1]تجارة عام'!F20+'[1]نقل عام'!F20+'[1]بنوك عام'!F20+'[1]خدمات التنمية الأجتماعية'!F20)/1000</f>
        <v>1840536.8595</v>
      </c>
      <c r="G20" s="8">
        <f>('[1]زراعة عام'!G20+'[1]تعدين ومقالع عام'!G20+'[1]صناعة تحويلية عام'!G20+'[1]كهرباء عام'!G20+'[1]بناء وتشييد عام'!G20+'[1]تجارة عام'!G20+'[1]نقل عام'!G20+'[1]بنوك عام'!G20+'[1]خدمات التنمية الأجتماعية'!G20)/1000</f>
        <v>117340.91009999999</v>
      </c>
      <c r="H20" s="8">
        <f>('[1]زراعة عام'!H20+'[1]تعدين ومقالع عام'!H20+'[1]صناعة تحويلية عام'!H20+'[1]كهرباء عام'!H20+'[1]بناء وتشييد عام'!H20+'[1]تجارة عام'!H20+'[1]نقل عام'!H20+'[1]بنوك عام'!H20+'[1]خدمات التنمية الأجتماعية'!H20)/1000</f>
        <v>0</v>
      </c>
      <c r="I20" s="8">
        <f>('[1]زراعة عام'!I20+'[1]تعدين ومقالع عام'!I20+'[1]صناعة تحويلية عام'!I20+'[1]كهرباء عام'!I20+'[1]بناء وتشييد عام'!I20+'[1]تجارة عام'!I20+'[1]نقل عام'!I20+'[1]بنوك عام'!I20+'[1]خدمات التنمية الأجتماعية'!I20)/1000</f>
        <v>0</v>
      </c>
      <c r="J20" s="8">
        <f t="shared" si="0"/>
        <v>19087931.362780001</v>
      </c>
      <c r="K20" s="10"/>
    </row>
    <row r="21" spans="1:11" s="9" customFormat="1" ht="15.75">
      <c r="A21" s="7">
        <v>2008</v>
      </c>
      <c r="B21" s="8">
        <f>('[1]زراعة عام'!B21+'[1]تعدين ومقالع عام'!B21+'[1]صناعة تحويلية عام'!B21+'[1]كهرباء عام'!B21+'[1]بناء وتشييد عام'!B21+'[1]تجارة عام'!B21+'[1]نقل عام'!B21+'[1]بنوك عام'!B21+'[1]خدمات التنمية الأجتماعية'!B21)/1000</f>
        <v>1846427.7973199999</v>
      </c>
      <c r="C21" s="8">
        <f>('[1]زراعة عام'!C21+'[1]تعدين ومقالع عام'!C21+'[1]صناعة تحويلية عام'!C21+'[1]كهرباء عام'!C21+'[1]بناء وتشييد عام'!C21+'[1]تجارة عام'!C21+'[1]نقل عام'!C21+'[1]بنوك عام'!C21+'[1]خدمات التنمية الأجتماعية'!C21)/1000</f>
        <v>11106838.313040001</v>
      </c>
      <c r="D21" s="8">
        <f>('[1]زراعة عام'!D21+'[1]تعدين ومقالع عام'!D21+'[1]صناعة تحويلية عام'!D21+'[1]كهرباء عام'!D21+'[1]بناء وتشييد عام'!D21+'[1]تجارة عام'!D21+'[1]نقل عام'!D21+'[1]بنوك عام'!D21+'[1]خدمات التنمية الأجتماعية'!D21)/1000</f>
        <v>13274381.683799999</v>
      </c>
      <c r="E21" s="8">
        <f>('[1]زراعة عام'!E21+'[1]تعدين ومقالع عام'!E21+'[1]صناعة تحويلية عام'!E21+'[1]كهرباء عام'!E21+'[1]بناء وتشييد عام'!E21+'[1]تجارة عام'!E21+'[1]نقل عام'!E21+'[1]بنوك عام'!E21+'[1]خدمات التنمية الأجتماعية'!E21)/1000</f>
        <v>2230226.4991000001</v>
      </c>
      <c r="F21" s="8">
        <f>('[1]زراعة عام'!F21+'[1]تعدين ومقالع عام'!F21+'[1]صناعة تحويلية عام'!F21+'[1]كهرباء عام'!F21+'[1]بناء وتشييد عام'!F21+'[1]تجارة عام'!F21+'[1]نقل عام'!F21+'[1]بنوك عام'!F21+'[1]خدمات التنمية الأجتماعية'!F21)/1000</f>
        <v>9818862.2552000005</v>
      </c>
      <c r="G21" s="8">
        <f>('[1]زراعة عام'!G21+'[1]تعدين ومقالع عام'!G21+'[1]صناعة تحويلية عام'!G21+'[1]كهرباء عام'!G21+'[1]بناء وتشييد عام'!G21+'[1]تجارة عام'!G21+'[1]نقل عام'!G21+'[1]بنوك عام'!G21+'[1]خدمات التنمية الأجتماعية'!G21)/1000</f>
        <v>479654.00089999998</v>
      </c>
      <c r="H21" s="8">
        <f>('[1]زراعة عام'!H21+'[1]تعدين ومقالع عام'!H21+'[1]صناعة تحويلية عام'!H21+'[1]كهرباء عام'!H21+'[1]بناء وتشييد عام'!H21+'[1]تجارة عام'!H21+'[1]نقل عام'!H21+'[1]بنوك عام'!H21+'[1]خدمات التنمية الأجتماعية'!H21)/1000</f>
        <v>0</v>
      </c>
      <c r="I21" s="8">
        <f>('[1]زراعة عام'!I21+'[1]تعدين ومقالع عام'!I21+'[1]صناعة تحويلية عام'!I21+'[1]كهرباء عام'!I21+'[1]بناء وتشييد عام'!I21+'[1]تجارة عام'!I21+'[1]نقل عام'!I21+'[1]بنوك عام'!I21+'[1]خدمات التنمية الأجتماعية'!I21)/1000</f>
        <v>0</v>
      </c>
      <c r="J21" s="8">
        <f t="shared" si="0"/>
        <v>38756390.54936</v>
      </c>
      <c r="K21" s="10"/>
    </row>
    <row r="22" spans="1:11" s="9" customFormat="1" ht="15.75">
      <c r="A22" s="7">
        <v>2009</v>
      </c>
      <c r="B22" s="8">
        <f>('[1]زراعة عام'!B22+'[1]تعدين ومقالع عام'!B22+'[1]صناعة تحويلية عام'!B22+'[1]كهرباء عام'!B22+'[1]بناء وتشييد عام'!B22+'[1]تجارة عام'!B22+'[1]نقل عام'!B22+'[1]بنوك عام'!B22+'[1]خدمات التنمية الأجتماعية'!B22)/1000</f>
        <v>2552006.5331200003</v>
      </c>
      <c r="C22" s="8">
        <f>('[1]زراعة عام'!C22+'[1]تعدين ومقالع عام'!C22+'[1]صناعة تحويلية عام'!C22+'[1]كهرباء عام'!C22+'[1]بناء وتشييد عام'!C22+'[1]تجارة عام'!C22+'[1]نقل عام'!C22+'[1]بنوك عام'!C22+'[1]خدمات التنمية الأجتماعية'!C22)/1000</f>
        <v>13270496.167059999</v>
      </c>
      <c r="D22" s="8">
        <f>('[1]زراعة عام'!D22+'[1]تعدين ومقالع عام'!D22+'[1]صناعة تحويلية عام'!D22+'[1]كهرباء عام'!D22+'[1]بناء وتشييد عام'!D22+'[1]تجارة عام'!D22+'[1]نقل عام'!D22+'[1]بنوك عام'!D22+'[1]خدمات التنمية الأجتماعية'!D22)/1000</f>
        <v>14838384.657539999</v>
      </c>
      <c r="E22" s="8">
        <f>('[1]زراعة عام'!E22+'[1]تعدين ومقالع عام'!E22+'[1]صناعة تحويلية عام'!E22+'[1]كهرباء عام'!E22+'[1]بناء وتشييد عام'!E22+'[1]تجارة عام'!E22+'[1]نقل عام'!E22+'[1]بنوك عام'!E22+'[1]خدمات التنمية الأجتماعية'!E22)/1000</f>
        <v>3640068.8476</v>
      </c>
      <c r="F22" s="8">
        <f>('[1]زراعة عام'!F22+'[1]تعدين ومقالع عام'!F22+'[1]صناعة تحويلية عام'!F22+'[1]كهرباء عام'!F22+'[1]بناء وتشييد عام'!F22+'[1]تجارة عام'!F22+'[1]نقل عام'!F22+'[1]بنوك عام'!F22+'[1]خدمات التنمية الأجتماعية'!F22)/1000</f>
        <v>11837596.4805</v>
      </c>
      <c r="G22" s="8">
        <f>('[1]زراعة عام'!G22+'[1]تعدين ومقالع عام'!G22+'[1]صناعة تحويلية عام'!G22+'[1]كهرباء عام'!G22+'[1]بناء وتشييد عام'!G22+'[1]تجارة عام'!G22+'[1]نقل عام'!G22+'[1]بنوك عام'!G22+'[1]خدمات التنمية الأجتماعية'!G22)/1000</f>
        <v>1193239.5515000001</v>
      </c>
      <c r="H22" s="8">
        <f>('[1]زراعة عام'!H22+'[1]تعدين ومقالع عام'!H22+'[1]صناعة تحويلية عام'!H22+'[1]كهرباء عام'!H22+'[1]بناء وتشييد عام'!H22+'[1]تجارة عام'!H22+'[1]نقل عام'!H22+'[1]بنوك عام'!H22+'[1]خدمات التنمية الأجتماعية'!H22)/1000</f>
        <v>0</v>
      </c>
      <c r="I22" s="8">
        <f>('[1]زراعة عام'!I22+'[1]تعدين ومقالع عام'!I22+'[1]صناعة تحويلية عام'!I22+'[1]كهرباء عام'!I22+'[1]بناء وتشييد عام'!I22+'[1]تجارة عام'!I22+'[1]نقل عام'!I22+'[1]بنوك عام'!I22+'[1]خدمات التنمية الأجتماعية'!I22)/1000</f>
        <v>0</v>
      </c>
      <c r="J22" s="8">
        <f>B22+C22+D22+E22+F22+G22+H22+I22+2</f>
        <v>47331794.237319998</v>
      </c>
      <c r="K22" s="10"/>
    </row>
    <row r="23" spans="1:11" s="12" customFormat="1" ht="15.75">
      <c r="A23" s="11">
        <v>2010</v>
      </c>
      <c r="B23" s="8">
        <f>('[1]زراعة عام'!B23+'[1]تعدين ومقالع عام'!B23+'[1]صناعة تحويلية عام'!B23+'[1]كهرباء عام'!B23+'[1]بناء وتشييد عام'!B23+'[1]تجارة عام'!B23+'[1]نقل عام'!B23+'[1]بنوك عام'!B23+'[1]خدمات التنمية الأجتماعية'!B23)/1000</f>
        <v>2774421.6332799997</v>
      </c>
      <c r="C23" s="8">
        <f>('[1]زراعة عام'!C23+'[1]تعدين ومقالع عام'!C23+'[1]صناعة تحويلية عام'!C23+'[1]كهرباء عام'!C23+'[1]بناء وتشييد عام'!C23+'[1]تجارة عام'!C23+'[1]نقل عام'!C23+'[1]بنوك عام'!C23+'[1]خدمات التنمية الأجتماعية'!C23)/1000</f>
        <v>18586597.395119999</v>
      </c>
      <c r="D23" s="8">
        <f>('[1]زراعة عام'!D23+'[1]تعدين ومقالع عام'!D23+'[1]صناعة تحويلية عام'!D23+'[1]كهرباء عام'!D23+'[1]بناء وتشييد عام'!D23+'[1]تجارة عام'!D23+'[1]نقل عام'!D23+'[1]بنوك عام'!D23+'[1]خدمات التنمية الأجتماعية'!D23)/1000</f>
        <v>20919955.247200001</v>
      </c>
      <c r="E23" s="8">
        <f>('[1]زراعة عام'!E23+'[1]تعدين ومقالع عام'!E23+'[1]صناعة تحويلية عام'!E23+'[1]كهرباء عام'!E23+'[1]بناء وتشييد عام'!E23+'[1]تجارة عام'!E23+'[1]نقل عام'!E23+'[1]بنوك عام'!E23+'[1]خدمات التنمية الأجتماعية'!E23)/1000</f>
        <v>4541002.2795000002</v>
      </c>
      <c r="F23" s="8">
        <f>('[1]زراعة عام'!F23+'[1]تعدين ومقالع عام'!F23+'[1]صناعة تحويلية عام'!F23+'[1]كهرباء عام'!F23+'[1]بناء وتشييد عام'!F23+'[1]تجارة عام'!F23+'[1]نقل عام'!F23+'[1]بنوك عام'!F23+'[1]خدمات التنمية الأجتماعية'!F23)/1000</f>
        <v>17791424.901500002</v>
      </c>
      <c r="G23" s="8">
        <f>('[1]زراعة عام'!G23+'[1]تعدين ومقالع عام'!G23+'[1]صناعة تحويلية عام'!G23+'[1]كهرباء عام'!G23+'[1]بناء وتشييد عام'!G23+'[1]تجارة عام'!G23+'[1]نقل عام'!G23+'[1]بنوك عام'!G23+'[1]خدمات التنمية الأجتماعية'!G23)/1000</f>
        <v>1506084.1194000002</v>
      </c>
      <c r="H23" s="8">
        <f>('[1]زراعة عام'!H23+'[1]تعدين ومقالع عام'!H23+'[1]صناعة تحويلية عام'!H23+'[1]كهرباء عام'!H23+'[1]بناء وتشييد عام'!H23+'[1]تجارة عام'!H23+'[1]نقل عام'!H23+'[1]بنوك عام'!H23+'[1]خدمات التنمية الأجتماعية'!H23)/1000</f>
        <v>0</v>
      </c>
      <c r="I23" s="8">
        <f>('[1]زراعة عام'!I23+'[1]تعدين ومقالع عام'!I23+'[1]صناعة تحويلية عام'!I23+'[1]كهرباء عام'!I23+'[1]بناء وتشييد عام'!I23+'[1]تجارة عام'!I23+'[1]نقل عام'!I23+'[1]بنوك عام'!I23+'[1]خدمات التنمية الأجتماعية'!I23)/1000</f>
        <v>0</v>
      </c>
      <c r="J23" s="8">
        <f t="shared" si="0"/>
        <v>66119485.576000005</v>
      </c>
    </row>
    <row r="24" spans="1:11" s="12" customFormat="1" ht="15.75">
      <c r="A24" s="11">
        <v>2011</v>
      </c>
      <c r="B24" s="8">
        <f>('[1]زراعة عام'!B24+'[1]تعدين ومقالع عام'!B24+'[1]صناعة تحويلية عام'!B24+'[1]كهرباء عام'!B24+'[1]بناء وتشييد عام'!B24+'[1]تجارة عام'!B24+'[1]نقل عام'!B24+'[1]بنوك عام'!B24+'[1]خدمات التنمية الأجتماعية'!B24)/1000</f>
        <v>3253108.5747199999</v>
      </c>
      <c r="C24" s="8">
        <f>('[1]زراعة عام'!C24+'[1]تعدين ومقالع عام'!C24+'[1]صناعة تحويلية عام'!C24+'[1]كهرباء عام'!C24+'[1]بناء وتشييد عام'!C24+'[1]تجارة عام'!C24+'[1]نقل عام'!C24+'[1]بنوك عام'!C24+'[1]خدمات التنمية الأجتماعية'!C24)/1000</f>
        <v>22954440.701220002</v>
      </c>
      <c r="D24" s="8">
        <f>('[1]زراعة عام'!D24+'[1]تعدين ومقالع عام'!D24+'[1]صناعة تحويلية عام'!D24+'[1]كهرباء عام'!D24+'[1]بناء وتشييد عام'!D24+'[1]تجارة عام'!D24+'[1]نقل عام'!D24+'[1]بنوك عام'!D24+'[1]خدمات التنمية الأجتماعية'!D24)/1000</f>
        <v>26917455.253819998</v>
      </c>
      <c r="E24" s="8">
        <f>('[1]زراعة عام'!E24+'[1]تعدين ومقالع عام'!E24+'[1]صناعة تحويلية عام'!E24+'[1]كهرباء عام'!E24+'[1]بناء وتشييد عام'!E24+'[1]تجارة عام'!E24+'[1]نقل عام'!E24+'[1]بنوك عام'!E24+'[1]خدمات التنمية الأجتماعية'!E24)/1000</f>
        <v>5166507.6986000007</v>
      </c>
      <c r="F24" s="8">
        <f>('[1]زراعة عام'!F24+'[1]تعدين ومقالع عام'!F24+'[1]صناعة تحويلية عام'!F24+'[1]كهرباء عام'!F24+'[1]بناء وتشييد عام'!F24+'[1]تجارة عام'!F24+'[1]نقل عام'!F24+'[1]بنوك عام'!F24+'[1]خدمات التنمية الأجتماعية'!F24)/1000</f>
        <v>24917793.180399999</v>
      </c>
      <c r="G24" s="8">
        <f>('[1]زراعة عام'!G24+'[1]تعدين ومقالع عام'!G24+'[1]صناعة تحويلية عام'!G24+'[1]كهرباء عام'!G24+'[1]بناء وتشييد عام'!G24+'[1]تجارة عام'!G24+'[1]نقل عام'!G24+'[1]بنوك عام'!G24+'[1]خدمات التنمية الأجتماعية'!G24)/1000</f>
        <v>1569458.6089999999</v>
      </c>
      <c r="H24" s="8">
        <f>('[1]زراعة عام'!H24+'[1]تعدين ومقالع عام'!H24+'[1]صناعة تحويلية عام'!H24+'[1]كهرباء عام'!H24+'[1]بناء وتشييد عام'!H24+'[1]تجارة عام'!H24+'[1]نقل عام'!H24+'[1]بنوك عام'!H24+'[1]خدمات التنمية الأجتماعية'!H24)/1000</f>
        <v>0</v>
      </c>
      <c r="I24" s="8">
        <f>('[1]زراعة عام'!I24+'[1]تعدين ومقالع عام'!I24+'[1]صناعة تحويلية عام'!I24+'[1]كهرباء عام'!I24+'[1]بناء وتشييد عام'!I24+'[1]تجارة عام'!I24+'[1]نقل عام'!I24+'[1]بنوك عام'!I24+'[1]خدمات التنمية الأجتماعية'!I24)/1000</f>
        <v>0</v>
      </c>
      <c r="J24" s="8">
        <f>B24+C24+D24+E24+F24+G24+H24+I24+1</f>
        <v>84778765.017760009</v>
      </c>
    </row>
    <row r="25" spans="1:11" ht="15.75">
      <c r="A25" s="13">
        <v>2012</v>
      </c>
      <c r="B25" s="8">
        <f>('[1]زراعة عام'!B25+'[1]تعدين ومقالع عام'!B25+'[1]صناعة تحويلية عام'!B25+'[1]كهرباء عام'!B25+'[1]بناء وتشييد عام'!B25+'[1]تجارة عام'!B25+'[1]نقل عام'!B25+'[1]بنوك عام'!B25+'[1]خدمات التنمية الأجتماعية'!B25)/1000</f>
        <v>3794430.8383599999</v>
      </c>
      <c r="C25" s="8">
        <f>('[1]زراعة عام'!C25+'[1]تعدين ومقالع عام'!C25+'[1]صناعة تحويلية عام'!C25+'[1]كهرباء عام'!C25+'[1]بناء وتشييد عام'!C25+'[1]تجارة عام'!C25+'[1]نقل عام'!C25+'[1]بنوك عام'!C25+'[1]خدمات التنمية الأجتماعية'!C25)/1000</f>
        <v>27431003.931559999</v>
      </c>
      <c r="D25" s="8">
        <f>('[1]زراعة عام'!D25+'[1]تعدين ومقالع عام'!D25+'[1]صناعة تحويلية عام'!D25+'[1]كهرباء عام'!D25+'[1]بناء وتشييد عام'!D25+'[1]تجارة عام'!D25+'[1]نقل عام'!D25+'[1]بنوك عام'!D25+'[1]خدمات التنمية الأجتماعية'!D25)/1000</f>
        <v>35928931.771479994</v>
      </c>
      <c r="E25" s="8">
        <f>('[1]زراعة عام'!E25+'[1]تعدين ومقالع عام'!E25+'[1]صناعة تحويلية عام'!E25+'[1]كهرباء عام'!E25+'[1]بناء وتشييد عام'!E25+'[1]تجارة عام'!E25+'[1]نقل عام'!E25+'[1]بنوك عام'!E25+'[1]خدمات التنمية الأجتماعية'!E25)/1000</f>
        <v>6199814.7402999988</v>
      </c>
      <c r="F25" s="8">
        <f>('[1]زراعة عام'!F25+'[1]تعدين ومقالع عام'!F25+'[1]صناعة تحويلية عام'!F25+'[1]كهرباء عام'!F25+'[1]بناء وتشييد عام'!F25+'[1]تجارة عام'!F25+'[1]نقل عام'!F25+'[1]بنوك عام'!F25+'[1]خدمات التنمية الأجتماعية'!F25)/1000</f>
        <v>33574589.892400004</v>
      </c>
      <c r="G25" s="8">
        <f>('[1]زراعة عام'!G25+'[1]تعدين ومقالع عام'!G25+'[1]صناعة تحويلية عام'!G25+'[1]كهرباء عام'!G25+'[1]بناء وتشييد عام'!G25+'[1]تجارة عام'!G25+'[1]نقل عام'!G25+'[1]بنوك عام'!G25+'[1]خدمات التنمية الأجتماعية'!G25)/1000</f>
        <v>1720397.1580999999</v>
      </c>
      <c r="H25" s="8">
        <f>('[1]زراعة عام'!H25+'[1]تعدين ومقالع عام'!H25+'[1]صناعة تحويلية عام'!H25+'[1]كهرباء عام'!H25+'[1]بناء وتشييد عام'!H25+'[1]تجارة عام'!H25+'[1]نقل عام'!H25+'[1]بنوك عام'!H25+'[1]خدمات التنمية الأجتماعية'!H25)/1000</f>
        <v>60108.923999999999</v>
      </c>
      <c r="I25" s="8">
        <f>('[1]زراعة عام'!I25+'[1]تعدين ومقالع عام'!I25+'[1]صناعة تحويلية عام'!I25+'[1]كهرباء عام'!I25+'[1]بناء وتشييد عام'!I25+'[1]تجارة عام'!I25+'[1]نقل عام'!I25+'[1]بنوك عام'!I25+'[1]خدمات التنمية الأجتماعية'!I25)/1000</f>
        <v>147400.13440000001</v>
      </c>
      <c r="J25" s="8">
        <f>B25+C25+D25+E25+F25+G25+H25+I25+1</f>
        <v>108856678.39059997</v>
      </c>
    </row>
    <row r="26" spans="1:11" ht="15.75">
      <c r="A26" s="13">
        <v>2013</v>
      </c>
      <c r="B26" s="8">
        <f>('[1]زراعة عام'!B26+'[1]تعدين ومقالع عام'!B26+'[1]صناعة تحويلية عام'!B26+'[1]كهرباء عام'!B26+'[1]بناء وتشييد عام'!B26+'[1]تجارة عام'!B26+'[1]نقل عام'!B26+'[1]بنوك عام'!B26+'[1]خدمات التنمية الأجتماعية'!B26)/1000</f>
        <v>5018067.7703999998</v>
      </c>
      <c r="C26" s="8">
        <f>('[1]زراعة عام'!C26+'[1]تعدين ومقالع عام'!C26+'[1]صناعة تحويلية عام'!C26+'[1]كهرباء عام'!C26+'[1]بناء وتشييد عام'!C26+'[1]تجارة عام'!C26+'[1]نقل عام'!C26+'[1]بنوك عام'!C26+'[1]خدمات التنمية الأجتماعية'!C26)/1000</f>
        <v>32889397.495099999</v>
      </c>
      <c r="D26" s="8">
        <f>('[1]زراعة عام'!D26+'[1]تعدين ومقالع عام'!D26+'[1]صناعة تحويلية عام'!D26+'[1]كهرباء عام'!D26+'[1]بناء وتشييد عام'!D26+'[1]تجارة عام'!D26+'[1]نقل عام'!D26+'[1]بنوك عام'!D26+'[1]خدمات التنمية الأجتماعية'!D26)/1000</f>
        <v>54235475.108339995</v>
      </c>
      <c r="E26" s="8">
        <f>('[1]زراعة عام'!E26+'[1]تعدين ومقالع عام'!E26+'[1]صناعة تحويلية عام'!E26+'[1]كهرباء عام'!E26+'[1]بناء وتشييد عام'!E26+'[1]تجارة عام'!E26+'[1]نقل عام'!E26+'[1]بنوك عام'!E26+'[1]خدمات التنمية الأجتماعية'!E26)/1000</f>
        <v>6503685.7458999995</v>
      </c>
      <c r="F26" s="8">
        <f>('[1]زراعة عام'!F26+'[1]تعدين ومقالع عام'!F26+'[1]صناعة تحويلية عام'!F26+'[1]كهرباء عام'!F26+'[1]بناء وتشييد عام'!F26+'[1]تجارة عام'!F26+'[1]نقل عام'!F26+'[1]بنوك عام'!F26+'[1]خدمات التنمية الأجتماعية'!F26)/1000</f>
        <v>41024705.597099997</v>
      </c>
      <c r="G26" s="8">
        <f>('[1]زراعة عام'!G26+'[1]تعدين ومقالع عام'!G26+'[1]صناعة تحويلية عام'!G26+'[1]كهرباء عام'!G26+'[1]بناء وتشييد عام'!G26+'[1]تجارة عام'!G26+'[1]نقل عام'!G26+'[1]بنوك عام'!G26+'[1]خدمات التنمية الأجتماعية'!G26)/1000</f>
        <v>1960336.1272000002</v>
      </c>
      <c r="H26" s="8">
        <f>('[1]زراعة عام'!H26+'[1]تعدين ومقالع عام'!H26+'[1]صناعة تحويلية عام'!H26+'[1]كهرباء عام'!H26+'[1]بناء وتشييد عام'!H26+'[1]تجارة عام'!H26+'[1]نقل عام'!H26+'[1]بنوك عام'!H26+'[1]خدمات التنمية الأجتماعية'!H26)/1000</f>
        <v>97065.397800000006</v>
      </c>
      <c r="I26" s="8">
        <f>('[1]زراعة عام'!I26+'[1]تعدين ومقالع عام'!I26+'[1]صناعة تحويلية عام'!I26+'[1]كهرباء عام'!I26+'[1]بناء وتشييد عام'!I26+'[1]تجارة عام'!I26+'[1]نقل عام'!I26+'[1]بنوك عام'!I26+'[1]خدمات التنمية الأجتماعية'!I26)/1000</f>
        <v>393944.4448</v>
      </c>
      <c r="J26" s="8">
        <f t="shared" si="0"/>
        <v>142122677.68663999</v>
      </c>
    </row>
    <row r="27" spans="1:11" ht="15.75">
      <c r="A27" s="13">
        <v>2014</v>
      </c>
      <c r="B27" s="8">
        <f>('[1]زراعة عام'!B27+'[1]تعدين ومقالع عام'!B27+'[1]صناعة تحويلية عام'!B27+'[1]كهرباء عام'!B27+'[1]بناء وتشييد عام'!B27+'[1]تجارة عام'!B27+'[1]نقل عام'!B27+'[1]بنوك عام'!B27+'[1]خدمات التنمية الأجتماعية'!B27)/1000</f>
        <v>5137705.5179200005</v>
      </c>
      <c r="C27" s="8">
        <f>('[1]زراعة عام'!C27+'[1]تعدين ومقالع عام'!C27+'[1]صناعة تحويلية عام'!C27+'[1]كهرباء عام'!C27+'[1]بناء وتشييد عام'!C27+'[1]تجارة عام'!C27+'[1]نقل عام'!C27+'[1]بنوك عام'!C27+'[1]خدمات التنمية الأجتماعية'!C27)/1000</f>
        <v>51338586.482519999</v>
      </c>
      <c r="D27" s="8">
        <f>('[1]زراعة عام'!D27+'[1]تعدين ومقالع عام'!D27+'[1]صناعة تحويلية عام'!D27+'[1]كهرباء عام'!D27+'[1]بناء وتشييد عام'!D27+'[1]تجارة عام'!D27+'[1]نقل عام'!D27+'[1]بنوك عام'!D27+'[1]خدمات التنمية الأجتماعية'!D27)/1000</f>
        <v>60556508.060319997</v>
      </c>
      <c r="E27" s="8">
        <f>('[1]زراعة عام'!E27+'[1]تعدين ومقالع عام'!E27+'[1]صناعة تحويلية عام'!E27+'[1]كهرباء عام'!E27+'[1]بناء وتشييد عام'!E27+'[1]تجارة عام'!E27+'[1]نقل عام'!E27+'[1]بنوك عام'!E27+'[1]خدمات التنمية الأجتماعية'!E27)/1000</f>
        <v>6878517.9851000002</v>
      </c>
      <c r="F27" s="8">
        <f>('[1]زراعة عام'!F27+'[1]تعدين ومقالع عام'!F27+'[1]صناعة تحويلية عام'!F27+'[1]كهرباء عام'!F27+'[1]بناء وتشييد عام'!F27+'[1]تجارة عام'!F27+'[1]نقل عام'!F27+'[1]بنوك عام'!F27+'[1]خدمات التنمية الأجتماعية'!F27)/1000</f>
        <v>40805522.993399993</v>
      </c>
      <c r="G27" s="8">
        <f>('[1]زراعة عام'!G27+'[1]تعدين ومقالع عام'!G27+'[1]صناعة تحويلية عام'!G27+'[1]كهرباء عام'!G27+'[1]بناء وتشييد عام'!G27+'[1]تجارة عام'!G27+'[1]نقل عام'!G27+'[1]بنوك عام'!G27+'[1]خدمات التنمية الأجتماعية'!G27)/1000</f>
        <v>4252303.1687000003</v>
      </c>
      <c r="H27" s="8">
        <f>('[1]زراعة عام'!H27+'[1]تعدين ومقالع عام'!H27+'[1]صناعة تحويلية عام'!H27+'[1]كهرباء عام'!H27+'[1]بناء وتشييد عام'!H27+'[1]تجارة عام'!H27+'[1]نقل عام'!H27+'[1]بنوك عام'!H27+'[1]خدمات التنمية الأجتماعية'!H27)/1000</f>
        <v>103612.7726</v>
      </c>
      <c r="I27" s="8">
        <f>('[1]زراعة عام'!I27+'[1]تعدين ومقالع عام'!I27+'[1]صناعة تحويلية عام'!I27+'[1]كهرباء عام'!I27+'[1]بناء وتشييد عام'!I27+'[1]تجارة عام'!I27+'[1]نقل عام'!I27+'[1]بنوك عام'!I27+'[1]خدمات التنمية الأجتماعية'!I27)/1000</f>
        <v>644002.23400000005</v>
      </c>
      <c r="J27" s="8">
        <f>B27+C27+D27+E27+F27+G27+H27+I27+2</f>
        <v>169716761.21455997</v>
      </c>
    </row>
    <row r="28" spans="1:11" ht="15.75">
      <c r="A28" s="13">
        <v>2015</v>
      </c>
      <c r="B28" s="8">
        <f>('[1]زراعة عام'!B28+'[1]تعدين ومقالع عام'!B28+'[1]صناعة تحويلية عام'!B28+'[1]كهرباء عام'!B28+'[1]بناء وتشييد عام'!B28+'[1]تجارة عام'!B28+'[1]نقل عام'!B28+'[1]بنوك عام'!B28+'[1]خدمات التنمية الأجتماعية'!B28)/1000</f>
        <v>5085519.2863599993</v>
      </c>
      <c r="C28" s="8">
        <f>('[1]زراعة عام'!C28+'[1]تعدين ومقالع عام'!C28+'[1]صناعة تحويلية عام'!C28+'[1]كهرباء عام'!C28+'[1]بناء وتشييد عام'!C28+'[1]تجارة عام'!C28+'[1]نقل عام'!C28+'[1]بنوك عام'!C28+'[1]خدمات التنمية الأجتماعية'!C28)/1000</f>
        <v>53244293.276540004</v>
      </c>
      <c r="D28" s="8">
        <f>('[1]زراعة عام'!D28+'[1]تعدين ومقالع عام'!D28+'[1]صناعة تحويلية عام'!D28+'[1]كهرباء عام'!D28+'[1]بناء وتشييد عام'!D28+'[1]تجارة عام'!D28+'[1]نقل عام'!D28+'[1]بنوك عام'!D28+'[1]خدمات التنمية الأجتماعية'!D28)/1000</f>
        <v>62319930.011700004</v>
      </c>
      <c r="E28" s="8">
        <f>('[1]زراعة عام'!E28+'[1]تعدين ومقالع عام'!E28+'[1]صناعة تحويلية عام'!E28+'[1]كهرباء عام'!E28+'[1]بناء وتشييد عام'!E28+'[1]تجارة عام'!E28+'[1]نقل عام'!E28+'[1]بنوك عام'!E28+'[1]خدمات التنمية الأجتماعية'!E28)/1000</f>
        <v>7502615.647499999</v>
      </c>
      <c r="F28" s="8">
        <f>('[1]زراعة عام'!F28+'[1]تعدين ومقالع عام'!F28+'[1]صناعة تحويلية عام'!F28+'[1]كهرباء عام'!F28+'[1]بناء وتشييد عام'!F28+'[1]تجارة عام'!F28+'[1]نقل عام'!F28+'[1]بنوك عام'!F28+'[1]خدمات التنمية الأجتماعية'!F28)/1000</f>
        <v>51939854.935500003</v>
      </c>
      <c r="G28" s="8">
        <f>('[1]زراعة عام'!G28+'[1]تعدين ومقالع عام'!G28+'[1]صناعة تحويلية عام'!G28+'[1]كهرباء عام'!G28+'[1]بناء وتشييد عام'!G28+'[1]تجارة عام'!G28+'[1]نقل عام'!G28+'[1]بنوك عام'!G28+'[1]خدمات التنمية الأجتماعية'!G28)/1000</f>
        <v>5667027.8382000001</v>
      </c>
      <c r="H28" s="8">
        <f>('[1]زراعة عام'!H28+'[1]تعدين ومقالع عام'!H28+'[1]صناعة تحويلية عام'!H28+'[1]كهرباء عام'!H28+'[1]بناء وتشييد عام'!H28+'[1]تجارة عام'!H28+'[1]نقل عام'!H28+'[1]بنوك عام'!H28+'[1]خدمات التنمية الأجتماعية'!H28)/1000</f>
        <v>89219.627199999988</v>
      </c>
      <c r="I28" s="8">
        <f>('[1]زراعة عام'!I28+'[1]تعدين ومقالع عام'!I28+'[1]صناعة تحويلية عام'!I28+'[1]كهرباء عام'!I28+'[1]بناء وتشييد عام'!I28+'[1]تجارة عام'!I28+'[1]نقل عام'!I28+'[1]بنوك عام'!I28+'[1]خدمات التنمية الأجتماعية'!I28)/1000</f>
        <v>583088.14500000002</v>
      </c>
      <c r="J28" s="8">
        <f>B28+C28+D28+E28+F28+G28+H28+I28+1</f>
        <v>186431549.76800004</v>
      </c>
    </row>
    <row r="29" spans="1:11" ht="15.75">
      <c r="A29" s="13">
        <v>2016</v>
      </c>
      <c r="B29" s="8">
        <f>('[1]زراعة عام'!B29+'[1]تعدين ومقالع عام'!B29+'[1]صناعة تحويلية عام'!B29+'[1]كهرباء عام'!B29+'[1]بناء وتشييد عام'!B29+'[1]تجارة عام'!B29+'[1]نقل عام'!B29+'[1]بنوك عام'!B29+'[1]خدمات التنمية الأجتماعية'!B29)/1000</f>
        <v>5011744.8819200015</v>
      </c>
      <c r="C29" s="8">
        <f>('[1]زراعة عام'!C29+'[1]تعدين ومقالع عام'!C29+'[1]صناعة تحويلية عام'!C29+'[1]كهرباء عام'!C29+'[1]بناء وتشييد عام'!C29+'[1]تجارة عام'!C29+'[1]نقل عام'!C29+'[1]بنوك عام'!C29+'[1]خدمات التنمية الأجتماعية'!C29)/1000</f>
        <v>52029824.858479999</v>
      </c>
      <c r="D29" s="8">
        <f>('[1]زراعة عام'!D29+'[1]تعدين ومقالع عام'!D29+'[1]صناعة تحويلية عام'!D29+'[1]كهرباء عام'!D29+'[1]بناء وتشييد عام'!D29+'[1]تجارة عام'!D29+'[1]نقل عام'!D29+'[1]بنوك عام'!D29+'[1]خدمات التنمية الأجتماعية'!D29)/1000</f>
        <v>65096882.552559994</v>
      </c>
      <c r="E29" s="8">
        <f>('[1]زراعة عام'!E29+'[1]تعدين ومقالع عام'!E29+'[1]صناعة تحويلية عام'!E29+'[1]كهرباء عام'!E29+'[1]بناء وتشييد عام'!E29+'[1]تجارة عام'!E29+'[1]نقل عام'!E29+'[1]بنوك عام'!E29+'[1]خدمات التنمية الأجتماعية'!E29)/1000</f>
        <v>6572345.4037999995</v>
      </c>
      <c r="F29" s="8">
        <f>('[1]زراعة عام'!F29+'[1]تعدين ومقالع عام'!F29+'[1]صناعة تحويلية عام'!F29+'[1]كهرباء عام'!F29+'[1]بناء وتشييد عام'!F29+'[1]تجارة عام'!F29+'[1]نقل عام'!F29+'[1]بنوك عام'!F29+'[1]خدمات التنمية الأجتماعية'!F29)/1000</f>
        <v>51261623.55219999</v>
      </c>
      <c r="G29" s="8">
        <f>('[1]زراعة عام'!G29+'[1]تعدين ومقالع عام'!G29+'[1]صناعة تحويلية عام'!G29+'[1]كهرباء عام'!G29+'[1]بناء وتشييد عام'!G29+'[1]تجارة عام'!G29+'[1]نقل عام'!G29+'[1]بنوك عام'!G29+'[1]خدمات التنمية الأجتماعية'!G29)/1000</f>
        <v>4958628.1810999997</v>
      </c>
      <c r="H29" s="8">
        <f>('[1]زراعة عام'!H29+'[1]تعدين ومقالع عام'!H29+'[1]صناعة تحويلية عام'!H29+'[1]كهرباء عام'!H29+'[1]بناء وتشييد عام'!H29+'[1]تجارة عام'!H29+'[1]نقل عام'!H29+'[1]بنوك عام'!H29+'[1]خدمات التنمية الأجتماعية'!H29)/1000</f>
        <v>55527.304599999996</v>
      </c>
      <c r="I29" s="8">
        <f>('[1]زراعة عام'!I29+'[1]تعدين ومقالع عام'!I29+'[1]صناعة تحويلية عام'!I29+'[1]كهرباء عام'!I29+'[1]بناء وتشييد عام'!I29+'[1]تجارة عام'!I29+'[1]نقل عام'!I29+'[1]بنوك عام'!I29+'[1]خدمات التنمية الأجتماعية'!I29)/1000</f>
        <v>427693.41260000004</v>
      </c>
      <c r="J29" s="8">
        <f t="shared" si="0"/>
        <v>185414270.14725998</v>
      </c>
    </row>
    <row r="30" spans="1:11" ht="18.75" customHeight="1">
      <c r="A30" s="13">
        <v>2017</v>
      </c>
      <c r="B30" s="8">
        <f>('[1]زراعة عام'!B30+'[1]تعدين ومقالع عام'!B30+'[1]صناعة تحويلية عام'!B30+'[1]كهرباء عام'!B30+'[1]بناء وتشييد عام'!B30+'[1]تجارة عام'!B30+'[1]نقل عام'!B30+'[1]بنوك عام'!B30+'[1]خدمات التنمية الأجتماعية'!B30)/1000</f>
        <v>4905483.6350800004</v>
      </c>
      <c r="C30" s="8">
        <f>('[1]زراعة عام'!C30+'[1]تعدين ومقالع عام'!C30+'[1]صناعة تحويلية عام'!C30+'[1]كهرباء عام'!C30+'[1]بناء وتشييد عام'!C30+'[1]تجارة عام'!C30+'[1]نقل عام'!C30+'[1]بنوك عام'!C30+'[1]خدمات التنمية الأجتماعية'!C30)/1000</f>
        <v>50278531.556539997</v>
      </c>
      <c r="D30" s="8">
        <f>('[1]زراعة عام'!D30+'[1]تعدين ومقالع عام'!D30+'[1]صناعة تحويلية عام'!D30+'[1]كهرباء عام'!D30+'[1]بناء وتشييد عام'!D30+'[1]تجارة عام'!D30+'[1]نقل عام'!D30+'[1]بنوك عام'!D30+'[1]خدمات التنمية الأجتماعية'!D30)/1000</f>
        <v>68758839.961860001</v>
      </c>
      <c r="E30" s="8">
        <f>('[1]زراعة عام'!E30+'[1]تعدين ومقالع عام'!E30+'[1]صناعة تحويلية عام'!E30+'[1]كهرباء عام'!E30+'[1]بناء وتشييد عام'!E30+'[1]تجارة عام'!E30+'[1]نقل عام'!E30+'[1]بنوك عام'!E30+'[1]خدمات التنمية الأجتماعية'!E30)/1000</f>
        <v>5454804.3664999977</v>
      </c>
      <c r="F30" s="8">
        <f>('[1]زراعة عام'!F30+'[1]تعدين ومقالع عام'!F30+'[1]صناعة تحويلية عام'!F30+'[1]كهرباء عام'!F30+'[1]بناء وتشييد عام'!F30+'[1]تجارة عام'!F30+'[1]نقل عام'!F30+'[1]بنوك عام'!F30+'[1]خدمات التنمية الأجتماعية'!F30)/1000</f>
        <v>49575130.297899991</v>
      </c>
      <c r="G30" s="8">
        <f>('[1]زراعة عام'!G30+'[1]تعدين ومقالع عام'!G30+'[1]صناعة تحويلية عام'!G30+'[1]كهرباء عام'!G30+'[1]بناء وتشييد عام'!G30+'[1]تجارة عام'!G30+'[1]نقل عام'!G30+'[1]بنوك عام'!G30+'[1]خدمات التنمية الأجتماعية'!G30)/1000</f>
        <v>4228523.0884999996</v>
      </c>
      <c r="H30" s="8">
        <f>('[1]زراعة عام'!H30+'[1]تعدين ومقالع عام'!H30+'[1]صناعة تحويلية عام'!H30+'[1]كهرباء عام'!H30+'[1]بناء وتشييد عام'!H30+'[1]تجارة عام'!H30+'[1]نقل عام'!H30+'[1]بنوك عام'!H30+'[1]خدمات التنمية الأجتماعية'!H30)/1000</f>
        <v>20163.944799999997</v>
      </c>
      <c r="I30" s="8">
        <f>('[1]زراعة عام'!I30+'[1]تعدين ومقالع عام'!I30+'[1]صناعة تحويلية عام'!I30+'[1]كهرباء عام'!I30+'[1]بناء وتشييد عام'!I30+'[1]تجارة عام'!I30+'[1]نقل عام'!I30+'[1]بنوك عام'!I30+'[1]خدمات التنمية الأجتماعية'!I30)/1000</f>
        <v>229114.80519999992</v>
      </c>
      <c r="J30" s="8">
        <f t="shared" si="0"/>
        <v>183450591.65637997</v>
      </c>
    </row>
    <row r="31" spans="1:11" ht="18.75" customHeight="1">
      <c r="A31" s="16"/>
      <c r="B31" s="15"/>
      <c r="C31" s="15"/>
      <c r="D31" s="15"/>
      <c r="E31" s="15"/>
      <c r="F31" s="15"/>
      <c r="G31" s="15"/>
      <c r="H31" s="15"/>
      <c r="I31" s="15"/>
      <c r="J31" s="15"/>
    </row>
    <row r="32" spans="1:11" ht="18.75" customHeight="1">
      <c r="A32" s="16"/>
      <c r="B32" s="15"/>
      <c r="C32" s="15"/>
      <c r="D32" s="15"/>
      <c r="E32" s="15"/>
      <c r="F32" s="15"/>
      <c r="G32" s="15"/>
      <c r="H32" s="15"/>
      <c r="I32" s="15"/>
      <c r="J32" s="15"/>
    </row>
  </sheetData>
  <mergeCells count="3">
    <mergeCell ref="A1:J1"/>
    <mergeCell ref="A2:B2"/>
    <mergeCell ref="I2:J2"/>
  </mergeCells>
  <printOptions horizontalCentered="1"/>
  <pageMargins left="0.39" right="0.42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2"/>
  <sheetViews>
    <sheetView rightToLeft="1" tabSelected="1" topLeftCell="A29" workbookViewId="0">
      <selection activeCell="D32" sqref="D32"/>
    </sheetView>
  </sheetViews>
  <sheetFormatPr defaultColWidth="9" defaultRowHeight="27" customHeight="1"/>
  <cols>
    <col min="1" max="1" width="8" style="1" customWidth="1"/>
    <col min="2" max="2" width="13.42578125" style="1" customWidth="1"/>
    <col min="3" max="3" width="11.5703125" style="1" customWidth="1"/>
    <col min="4" max="4" width="13.85546875" style="1" customWidth="1"/>
    <col min="5" max="5" width="12.5703125" style="1" customWidth="1"/>
    <col min="6" max="6" width="12.85546875" style="1" customWidth="1"/>
    <col min="7" max="7" width="11.140625" style="1" customWidth="1"/>
    <col min="8" max="8" width="12.140625" style="1" customWidth="1"/>
    <col min="9" max="9" width="11" style="1" customWidth="1"/>
    <col min="10" max="10" width="12.5703125" style="1" customWidth="1"/>
    <col min="11" max="11" width="11.85546875" style="1" bestFit="1" customWidth="1"/>
    <col min="12" max="16384" width="9" style="1"/>
  </cols>
  <sheetData>
    <row r="1" spans="1:11" ht="21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s="3" customFormat="1" ht="15.75">
      <c r="A2" s="18" t="s">
        <v>19</v>
      </c>
      <c r="B2" s="18"/>
      <c r="C2" s="2"/>
      <c r="I2" s="19" t="s">
        <v>2</v>
      </c>
      <c r="J2" s="19"/>
    </row>
    <row r="3" spans="1:11" s="3" customFormat="1" ht="31.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1" s="6" customFormat="1" ht="15.75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5"/>
    </row>
    <row r="5" spans="1:11" s="9" customFormat="1" ht="15.75">
      <c r="A5" s="7">
        <v>1992</v>
      </c>
      <c r="B5" s="8">
        <f>('[1]زراعة خاص'!B5+'[1]تعدين ومقالع خاص'!B5+'[1]صناعة تحويلية خاص'!B5+'[1]كهرباء خاص'!B5+'[1]بناء وتشييد خاص'!B5+'[1]تجارة خاص'!B5+'[1]نقل خاص'!B5+'[1]بنوك خاص'!B5+'[1]ملكية دور السكن'!B5+'[1]الخدمات الشخصية'!B5)/1000</f>
        <v>553.1894400000001</v>
      </c>
      <c r="C5" s="8">
        <f>('[1]زراعة خاص'!C5+'[1]تعدين ومقالع خاص'!C5+'[1]صناعة تحويلية خاص'!C5+'[1]كهرباء خاص'!C5+'[1]بناء وتشييد خاص'!C5+'[1]تجارة خاص'!C5+'[1]نقل خاص'!C5+'[1]بنوك خاص'!C5+'[1]ملكية دور السكن'!C5+'[1]الخدمات الشخصية'!C5)/1000</f>
        <v>38.679359999999996</v>
      </c>
      <c r="D5" s="8">
        <f>('[1]زراعة خاص'!D5+'[1]تعدين ومقالع خاص'!D5+'[1]صناعة تحويلية خاص'!D5+'[1]كهرباء خاص'!D5+'[1]بناء وتشييد خاص'!D5+'[1]تجارة خاص'!D5+'[1]نقل خاص'!D5+'[1]بنوك خاص'!D5+'[1]ملكية دور السكن'!D5+'[1]الخدمات الشخصية'!D5)/1000</f>
        <v>0</v>
      </c>
      <c r="E5" s="8"/>
      <c r="F5" s="8"/>
      <c r="G5" s="8"/>
      <c r="H5" s="8"/>
      <c r="I5" s="8"/>
      <c r="J5" s="8">
        <f>B5+C5+D5+E5+F5+G5+H5+I5+1</f>
        <v>592.86880000000008</v>
      </c>
    </row>
    <row r="6" spans="1:11" s="9" customFormat="1" ht="15.75">
      <c r="A6" s="7">
        <v>1993</v>
      </c>
      <c r="B6" s="8">
        <f>('[1]زراعة خاص'!B6+'[1]تعدين ومقالع خاص'!B6+'[1]صناعة تحويلية خاص'!B6+'[1]كهرباء خاص'!B6+'[1]بناء وتشييد خاص'!B6+'[1]تجارة خاص'!B6+'[1]نقل خاص'!B6+'[1]بنوك خاص'!B6+'[1]ملكية دور السكن'!B6+'[1]الخدمات الشخصية'!B6)/1000</f>
        <v>5946.1190800000004</v>
      </c>
      <c r="C6" s="8">
        <f>('[1]زراعة خاص'!C6+'[1]تعدين ومقالع خاص'!C6+'[1]صناعة تحويلية خاص'!C6+'[1]كهرباء خاص'!C6+'[1]بناء وتشييد خاص'!C6+'[1]تجارة خاص'!C6+'[1]نقل خاص'!C6+'[1]بنوك خاص'!C6+'[1]ملكية دور السكن'!C6+'[1]الخدمات الشخصية'!C6)/1000</f>
        <v>124.04756000000002</v>
      </c>
      <c r="D6" s="8">
        <f>('[1]زراعة خاص'!D6+'[1]تعدين ومقالع خاص'!D6+'[1]صناعة تحويلية خاص'!D6+'[1]كهرباء خاص'!D6+'[1]بناء وتشييد خاص'!D6+'[1]تجارة خاص'!D6+'[1]نقل خاص'!D6+'[1]بنوك خاص'!D6+'[1]ملكية دور السكن'!D6+'[1]الخدمات الشخصية'!D6)/1000</f>
        <v>4.9747200000000005</v>
      </c>
      <c r="E6" s="8"/>
      <c r="F6" s="8"/>
      <c r="G6" s="8"/>
      <c r="H6" s="8"/>
      <c r="I6" s="8"/>
      <c r="J6" s="8">
        <f>B6+C6+D6+E6+F6+G6+H6+I6+1</f>
        <v>6076.1413600000005</v>
      </c>
    </row>
    <row r="7" spans="1:11" s="9" customFormat="1" ht="15.75">
      <c r="A7" s="7">
        <v>1994</v>
      </c>
      <c r="B7" s="8">
        <f>('[1]زراعة خاص'!B7+'[1]تعدين ومقالع خاص'!B7+'[1]صناعة تحويلية خاص'!B7+'[1]كهرباء خاص'!B7+'[1]بناء وتشييد خاص'!B7+'[1]تجارة خاص'!B7+'[1]نقل خاص'!B7+'[1]بنوك خاص'!B7+'[1]ملكية دور السكن'!B7+'[1]الخدمات الشخصية'!B7)/1000</f>
        <v>23600.428359999998</v>
      </c>
      <c r="C7" s="8">
        <f>('[1]زراعة خاص'!C7+'[1]تعدين ومقالع خاص'!C7+'[1]صناعة تحويلية خاص'!C7+'[1]كهرباء خاص'!C7+'[1]بناء وتشييد خاص'!C7+'[1]تجارة خاص'!C7+'[1]نقل خاص'!C7+'[1]بنوك خاص'!C7+'[1]ملكية دور السكن'!C7+'[1]الخدمات الشخصية'!C7)/1000</f>
        <v>273.32279999999997</v>
      </c>
      <c r="D7" s="8">
        <f>('[1]زراعة خاص'!D7+'[1]تعدين ومقالع خاص'!D7+'[1]صناعة تحويلية خاص'!D7+'[1]كهرباء خاص'!D7+'[1]بناء وتشييد خاص'!D7+'[1]تجارة خاص'!D7+'[1]نقل خاص'!D7+'[1]بنوك خاص'!D7+'[1]ملكية دور السكن'!D7+'[1]الخدمات الشخصية'!D7)/1000</f>
        <v>22.807760000000002</v>
      </c>
      <c r="E7" s="8"/>
      <c r="F7" s="8"/>
      <c r="G7" s="8"/>
      <c r="H7" s="8"/>
      <c r="I7" s="8"/>
      <c r="J7" s="8">
        <f t="shared" ref="J7:J30" si="0">B7+C7+D7+E7+F7+G7+H7+I7</f>
        <v>23896.558919999999</v>
      </c>
    </row>
    <row r="8" spans="1:11" s="9" customFormat="1" ht="15.75">
      <c r="A8" s="7">
        <v>1995</v>
      </c>
      <c r="B8" s="8">
        <f>('[1]زراعة خاص'!B8+'[1]تعدين ومقالع خاص'!B8+'[1]صناعة تحويلية خاص'!B8+'[1]كهرباء خاص'!B8+'[1]بناء وتشييد خاص'!B8+'[1]تجارة خاص'!B8+'[1]نقل خاص'!B8+'[1]بنوك خاص'!B8+'[1]ملكية دور السكن'!B8+'[1]الخدمات الشخصية'!B8)/1000</f>
        <v>44879.769639999999</v>
      </c>
      <c r="C8" s="8">
        <f>('[1]زراعة خاص'!C8+'[1]تعدين ومقالع خاص'!C8+'[1]صناعة تحويلية خاص'!C8+'[1]كهرباء خاص'!C8+'[1]بناء وتشييد خاص'!C8+'[1]تجارة خاص'!C8+'[1]نقل خاص'!C8+'[1]بنوك خاص'!C8+'[1]ملكية دور السكن'!C8+'[1]الخدمات الشخصية'!C8)/1000</f>
        <v>874.42855999999995</v>
      </c>
      <c r="D8" s="8">
        <f>('[1]زراعة خاص'!D8+'[1]تعدين ومقالع خاص'!D8+'[1]صناعة تحويلية خاص'!D8+'[1]كهرباء خاص'!D8+'[1]بناء وتشييد خاص'!D8+'[1]تجارة خاص'!D8+'[1]نقل خاص'!D8+'[1]بنوك خاص'!D8+'[1]ملكية دور السكن'!D8+'[1]الخدمات الشخصية'!D8)/1000</f>
        <v>27.108640000000001</v>
      </c>
      <c r="E8" s="8"/>
      <c r="F8" s="8"/>
      <c r="G8" s="8"/>
      <c r="H8" s="8"/>
      <c r="I8" s="8"/>
      <c r="J8" s="8">
        <f>B8+C8+D8+E8+F8+G8+H8+I8+1</f>
        <v>45782.306839999997</v>
      </c>
    </row>
    <row r="9" spans="1:11" s="9" customFormat="1" ht="15.75">
      <c r="A9" s="7">
        <v>1996</v>
      </c>
      <c r="B9" s="8">
        <f>('[1]زراعة خاص'!B9+'[1]تعدين ومقالع خاص'!B9+'[1]صناعة تحويلية خاص'!B9+'[1]كهرباء خاص'!B9+'[1]بناء وتشييد خاص'!B9+'[1]تجارة خاص'!B9+'[1]نقل خاص'!B9+'[1]بنوك خاص'!B9+'[1]ملكية دور السكن'!B9+'[1]الخدمات الشخصية'!B9)/1000</f>
        <v>43645.29636</v>
      </c>
      <c r="C9" s="8">
        <f>('[1]زراعة خاص'!C9+'[1]تعدين ومقالع خاص'!C9+'[1]صناعة تحويلية خاص'!C9+'[1]كهرباء خاص'!C9+'[1]بناء وتشييد خاص'!C9+'[1]تجارة خاص'!C9+'[1]نقل خاص'!C9+'[1]بنوك خاص'!C9+'[1]ملكية دور السكن'!C9+'[1]الخدمات الشخصية'!C9)/1000</f>
        <v>3059.99</v>
      </c>
      <c r="D9" s="8">
        <f>('[1]زراعة خاص'!D9+'[1]تعدين ومقالع خاص'!D9+'[1]صناعة تحويلية خاص'!D9+'[1]كهرباء خاص'!D9+'[1]بناء وتشييد خاص'!D9+'[1]تجارة خاص'!D9+'[1]نقل خاص'!D9+'[1]بنوك خاص'!D9+'[1]ملكية دور السكن'!D9+'[1]الخدمات الشخصية'!D9)/1000</f>
        <v>37.6646</v>
      </c>
      <c r="E9" s="8"/>
      <c r="F9" s="8"/>
      <c r="G9" s="8"/>
      <c r="H9" s="8"/>
      <c r="I9" s="8"/>
      <c r="J9" s="8">
        <f t="shared" si="0"/>
        <v>46742.950959999995</v>
      </c>
    </row>
    <row r="10" spans="1:11" s="9" customFormat="1" ht="15.75">
      <c r="A10" s="7">
        <v>1997</v>
      </c>
      <c r="B10" s="8">
        <f>('[1]زراعة خاص'!B10+'[1]تعدين ومقالع خاص'!B10+'[1]صناعة تحويلية خاص'!B10+'[1]كهرباء خاص'!B10+'[1]بناء وتشييد خاص'!B10+'[1]تجارة خاص'!B10+'[1]نقل خاص'!B10+'[1]بنوك خاص'!B10+'[1]ملكية دور السكن'!B10+'[1]الخدمات الشخصية'!B10)/1000</f>
        <v>65242.277000000002</v>
      </c>
      <c r="C10" s="8">
        <f>('[1]زراعة خاص'!C10+'[1]تعدين ومقالع خاص'!C10+'[1]صناعة تحويلية خاص'!C10+'[1]كهرباء خاص'!C10+'[1]بناء وتشييد خاص'!C10+'[1]تجارة خاص'!C10+'[1]نقل خاص'!C10+'[1]بنوك خاص'!C10+'[1]ملكية دور السكن'!C10+'[1]الخدمات الشخصية'!C10)/1000</f>
        <v>5138.5543600000001</v>
      </c>
      <c r="D10" s="8">
        <f>('[1]زراعة خاص'!D10+'[1]تعدين ومقالع خاص'!D10+'[1]صناعة تحويلية خاص'!D10+'[1]كهرباء خاص'!D10+'[1]بناء وتشييد خاص'!D10+'[1]تجارة خاص'!D10+'[1]نقل خاص'!D10+'[1]بنوك خاص'!D10+'[1]ملكية دور السكن'!D10+'[1]الخدمات الشخصية'!D10)/1000</f>
        <v>60.686839999999989</v>
      </c>
      <c r="E10" s="8"/>
      <c r="F10" s="8"/>
      <c r="G10" s="8"/>
      <c r="H10" s="8"/>
      <c r="I10" s="8"/>
      <c r="J10" s="8">
        <f>B10+C10+D10+E10+F10+G10+H10+I10-1</f>
        <v>70440.518199999991</v>
      </c>
    </row>
    <row r="11" spans="1:11" s="9" customFormat="1" ht="15.75">
      <c r="A11" s="7">
        <v>1998</v>
      </c>
      <c r="B11" s="8">
        <f>('[1]زراعة خاص'!B11+'[1]تعدين ومقالع خاص'!B11+'[1]صناعة تحويلية خاص'!B11+'[1]كهرباء خاص'!B11+'[1]بناء وتشييد خاص'!B11+'[1]تجارة خاص'!B11+'[1]نقل خاص'!B11+'[1]بنوك خاص'!B11+'[1]ملكية دور السكن'!B11+'[1]الخدمات الشخصية'!B11)/1000</f>
        <v>119287.29724000001</v>
      </c>
      <c r="C11" s="8">
        <f>('[1]زراعة خاص'!C11+'[1]تعدين ومقالع خاص'!C11+'[1]صناعة تحويلية خاص'!C11+'[1]كهرباء خاص'!C11+'[1]بناء وتشييد خاص'!C11+'[1]تجارة خاص'!C11+'[1]نقل خاص'!C11+'[1]بنوك خاص'!C11+'[1]ملكية دور السكن'!C11+'[1]الخدمات الشخصية'!C11)/1000</f>
        <v>8088.7247200000002</v>
      </c>
      <c r="D11" s="8">
        <f>('[1]زراعة خاص'!D11+'[1]تعدين ومقالع خاص'!D11+'[1]صناعة تحويلية خاص'!D11+'[1]كهرباء خاص'!D11+'[1]بناء وتشييد خاص'!D11+'[1]تجارة خاص'!D11+'[1]نقل خاص'!D11+'[1]بنوك خاص'!D11+'[1]ملكية دور السكن'!D11+'[1]الخدمات الشخصية'!D11)/1000</f>
        <v>89.936039999999991</v>
      </c>
      <c r="E11" s="8"/>
      <c r="F11" s="8"/>
      <c r="G11" s="8"/>
      <c r="H11" s="8"/>
      <c r="I11" s="8"/>
      <c r="J11" s="8">
        <f t="shared" si="0"/>
        <v>127465.95800000001</v>
      </c>
    </row>
    <row r="12" spans="1:11" s="9" customFormat="1" ht="15.75">
      <c r="A12" s="7">
        <v>1999</v>
      </c>
      <c r="B12" s="8">
        <f>('[1]زراعة خاص'!B12+'[1]تعدين ومقالع خاص'!B12+'[1]صناعة تحويلية خاص'!B12+'[1]كهرباء خاص'!B12+'[1]بناء وتشييد خاص'!B12+'[1]تجارة خاص'!B12+'[1]نقل خاص'!B12+'[1]بنوك خاص'!B12+'[1]ملكية دور السكن'!B12+'[1]الخدمات الشخصية'!B12)/1000</f>
        <v>200636.6366</v>
      </c>
      <c r="C12" s="8">
        <f>('[1]زراعة خاص'!C12+'[1]تعدين ومقالع خاص'!C12+'[1]صناعة تحويلية خاص'!C12+'[1]كهرباء خاص'!C12+'[1]بناء وتشييد خاص'!C12+'[1]تجارة خاص'!C12+'[1]نقل خاص'!C12+'[1]بنوك خاص'!C12+'[1]ملكية دور السكن'!C12+'[1]الخدمات الشخصية'!C12)/1000</f>
        <v>12298.470799999999</v>
      </c>
      <c r="D12" s="8">
        <f>('[1]زراعة خاص'!D12+'[1]تعدين ومقالع خاص'!D12+'[1]صناعة تحويلية خاص'!D12+'[1]كهرباء خاص'!D12+'[1]بناء وتشييد خاص'!D12+'[1]تجارة خاص'!D12+'[1]نقل خاص'!D12+'[1]بنوك خاص'!D12+'[1]ملكية دور السكن'!D12+'[1]الخدمات الشخصية'!D12)/1000</f>
        <v>356.28364000000005</v>
      </c>
      <c r="E12" s="8"/>
      <c r="F12" s="8"/>
      <c r="G12" s="8"/>
      <c r="H12" s="8"/>
      <c r="I12" s="8"/>
      <c r="J12" s="8">
        <f t="shared" si="0"/>
        <v>213291.39104000002</v>
      </c>
    </row>
    <row r="13" spans="1:11" s="9" customFormat="1" ht="15.75">
      <c r="A13" s="7">
        <v>2000</v>
      </c>
      <c r="B13" s="8">
        <f>('[1]زراعة خاص'!B13+'[1]تعدين ومقالع خاص'!B13+'[1]صناعة تحويلية خاص'!B13+'[1]كهرباء خاص'!B13+'[1]بناء وتشييد خاص'!B13+'[1]تجارة خاص'!B13+'[1]نقل خاص'!B13+'[1]بنوك خاص'!B13+'[1]ملكية دور السكن'!B13+'[1]الخدمات الشخصية'!B13)/1000</f>
        <v>321281.55959999998</v>
      </c>
      <c r="C13" s="8">
        <f>('[1]زراعة خاص'!C13+'[1]تعدين ومقالع خاص'!C13+'[1]صناعة تحويلية خاص'!C13+'[1]كهرباء خاص'!C13+'[1]بناء وتشييد خاص'!C13+'[1]تجارة خاص'!C13+'[1]نقل خاص'!C13+'[1]بنوك خاص'!C13+'[1]ملكية دور السكن'!C13+'[1]الخدمات الشخصية'!C13)/1000</f>
        <v>17821.065399999999</v>
      </c>
      <c r="D13" s="8">
        <f>('[1]زراعة خاص'!D13+'[1]تعدين ومقالع خاص'!D13+'[1]صناعة تحويلية خاص'!D13+'[1]كهرباء خاص'!D13+'[1]بناء وتشييد خاص'!D13+'[1]تجارة خاص'!D13+'[1]نقل خاص'!D13+'[1]بنوك خاص'!D13+'[1]ملكية دور السكن'!D13+'[1]الخدمات الشخصية'!D13)/1000</f>
        <v>616.53524000000016</v>
      </c>
      <c r="E13" s="8"/>
      <c r="F13" s="8"/>
      <c r="G13" s="8"/>
      <c r="H13" s="8"/>
      <c r="I13" s="8"/>
      <c r="J13" s="8">
        <f t="shared" si="0"/>
        <v>339719.16024</v>
      </c>
    </row>
    <row r="14" spans="1:11" s="9" customFormat="1" ht="15.75">
      <c r="A14" s="7">
        <v>2001</v>
      </c>
      <c r="B14" s="8">
        <f>('[1]زراعة خاص'!B14+'[1]تعدين ومقالع خاص'!B14+'[1]صناعة تحويلية خاص'!B14+'[1]كهرباء خاص'!B14+'[1]بناء وتشييد خاص'!B14+'[1]تجارة خاص'!B14+'[1]نقل خاص'!B14+'[1]بنوك خاص'!B14+'[1]ملكية دور السكن'!B14+'[1]الخدمات الشخصية'!B14)/1000</f>
        <v>500558.37520000001</v>
      </c>
      <c r="C14" s="8">
        <f>('[1]زراعة خاص'!C14+'[1]تعدين ومقالع خاص'!C14+'[1]صناعة تحويلية خاص'!C14+'[1]كهرباء خاص'!C14+'[1]بناء وتشييد خاص'!C14+'[1]تجارة خاص'!C14+'[1]نقل خاص'!C14+'[1]بنوك خاص'!C14+'[1]ملكية دور السكن'!C14+'[1]الخدمات الشخصية'!C14)/1000</f>
        <v>27171.510200000001</v>
      </c>
      <c r="D14" s="8">
        <f>('[1]زراعة خاص'!D14+'[1]تعدين ومقالع خاص'!D14+'[1]صناعة تحويلية خاص'!D14+'[1]كهرباء خاص'!D14+'[1]بناء وتشييد خاص'!D14+'[1]تجارة خاص'!D14+'[1]نقل خاص'!D14+'[1]بنوك خاص'!D14+'[1]ملكية دور السكن'!D14+'[1]الخدمات الشخصية'!D14)/1000</f>
        <v>870.18168000000003</v>
      </c>
      <c r="E14" s="8"/>
      <c r="F14" s="8"/>
      <c r="G14" s="8"/>
      <c r="H14" s="8"/>
      <c r="I14" s="8"/>
      <c r="J14" s="8">
        <f t="shared" si="0"/>
        <v>528600.06708000007</v>
      </c>
      <c r="K14" s="10"/>
    </row>
    <row r="15" spans="1:11" s="9" customFormat="1" ht="15.75">
      <c r="A15" s="7">
        <v>2002</v>
      </c>
      <c r="B15" s="8">
        <f>('[1]زراعة خاص'!B15+'[1]تعدين ومقالع خاص'!B15+'[1]صناعة تحويلية خاص'!B15+'[1]كهرباء خاص'!B15+'[1]بناء وتشييد خاص'!B15+'[1]تجارة خاص'!B15+'[1]نقل خاص'!B15+'[1]بنوك خاص'!B15+'[1]ملكية دور السكن'!B15+'[1]الخدمات الشخصية'!B15)/1000</f>
        <v>731882.12488000013</v>
      </c>
      <c r="C15" s="8">
        <f>('[1]زراعة خاص'!C15+'[1]تعدين ومقالع خاص'!C15+'[1]صناعة تحويلية خاص'!C15+'[1]كهرباء خاص'!C15+'[1]بناء وتشييد خاص'!C15+'[1]تجارة خاص'!C15+'[1]نقل خاص'!C15+'[1]بنوك خاص'!C15+'[1]ملكية دور السكن'!C15+'[1]الخدمات الشخصية'!C15)/1000</f>
        <v>48827.609600000003</v>
      </c>
      <c r="D15" s="8">
        <f>('[1]زراعة خاص'!D15+'[1]تعدين ومقالع خاص'!D15+'[1]صناعة تحويلية خاص'!D15+'[1]كهرباء خاص'!D15+'[1]بناء وتشييد خاص'!D15+'[1]تجارة خاص'!D15+'[1]نقل خاص'!D15+'[1]بنوك خاص'!D15+'[1]ملكية دور السكن'!D15+'[1]الخدمات الشخصية'!D15)/1000</f>
        <v>1100.0729199999998</v>
      </c>
      <c r="E15" s="8"/>
      <c r="F15" s="8"/>
      <c r="G15" s="8"/>
      <c r="H15" s="8"/>
      <c r="I15" s="8"/>
      <c r="J15" s="8">
        <f t="shared" si="0"/>
        <v>781809.80740000005</v>
      </c>
      <c r="K15" s="10"/>
    </row>
    <row r="16" spans="1:11" s="9" customFormat="1" ht="15.75">
      <c r="A16" s="7">
        <v>2003</v>
      </c>
      <c r="B16" s="8">
        <f>('[1]زراعة خاص'!B16+'[1]تعدين ومقالع خاص'!B16+'[1]صناعة تحويلية خاص'!B16+'[1]كهرباء خاص'!B16+'[1]بناء وتشييد خاص'!B16+'[1]تجارة خاص'!B16+'[1]نقل خاص'!B16+'[1]بنوك خاص'!B16+'[1]ملكية دور السكن'!B16+'[1]الخدمات الشخصية'!B16)/1000</f>
        <v>698928.90155999991</v>
      </c>
      <c r="C16" s="8">
        <f>('[1]زراعة خاص'!C16+'[1]تعدين ومقالع خاص'!C16+'[1]صناعة تحويلية خاص'!C16+'[1]كهرباء خاص'!C16+'[1]بناء وتشييد خاص'!C16+'[1]تجارة خاص'!C16+'[1]نقل خاص'!C16+'[1]بنوك خاص'!C16+'[1]ملكية دور السكن'!C16+'[1]الخدمات الشخصية'!C16)/1000</f>
        <v>46654.699000000001</v>
      </c>
      <c r="D16" s="8">
        <f>('[1]زراعة خاص'!D16+'[1]تعدين ومقالع خاص'!D16+'[1]صناعة تحويلية خاص'!D16+'[1]كهرباء خاص'!D16+'[1]بناء وتشييد خاص'!D16+'[1]تجارة خاص'!D16+'[1]نقل خاص'!D16+'[1]بنوك خاص'!D16+'[1]ملكية دور السكن'!D16+'[1]الخدمات الشخصية'!D16)/1000</f>
        <v>1050.4341600000002</v>
      </c>
      <c r="E16" s="8"/>
      <c r="F16" s="8"/>
      <c r="G16" s="8"/>
      <c r="H16" s="8"/>
      <c r="I16" s="8"/>
      <c r="J16" s="8">
        <f t="shared" si="0"/>
        <v>746634.03471999988</v>
      </c>
      <c r="K16" s="10"/>
    </row>
    <row r="17" spans="1:11" s="9" customFormat="1" ht="15.75">
      <c r="A17" s="7">
        <v>2004</v>
      </c>
      <c r="B17" s="8">
        <f>('[1]زراعة خاص'!B17+'[1]تعدين ومقالع خاص'!B17+'[1]صناعة تحويلية خاص'!B17+'[1]كهرباء خاص'!B17+'[1]بناء وتشييد خاص'!B17+'[1]تجارة خاص'!B17+'[1]نقل خاص'!B17+'[1]بنوك خاص'!B17+'[1]ملكية دور السكن'!B17+'[1]الخدمات الشخصية'!B17)/1000</f>
        <v>877663.70384000009</v>
      </c>
      <c r="C17" s="8">
        <f>('[1]زراعة خاص'!C17+'[1]تعدين ومقالع خاص'!C17+'[1]صناعة تحويلية خاص'!C17+'[1]كهرباء خاص'!C17+'[1]بناء وتشييد خاص'!C17+'[1]تجارة خاص'!C17+'[1]نقل خاص'!C17+'[1]بنوك خاص'!C17+'[1]ملكية دور السكن'!C17+'[1]الخدمات الشخصية'!C17)/1000</f>
        <v>73729.031279999981</v>
      </c>
      <c r="D17" s="8">
        <f>('[1]زراعة خاص'!D17+'[1]تعدين ومقالع خاص'!D17+'[1]صناعة تحويلية خاص'!D17+'[1]كهرباء خاص'!D17+'[1]بناء وتشييد خاص'!D17+'[1]تجارة خاص'!D17+'[1]نقل خاص'!D17+'[1]بنوك خاص'!D17+'[1]ملكية دور السكن'!D17+'[1]الخدمات الشخصية'!D17)/1000</f>
        <v>1009.6571600000002</v>
      </c>
      <c r="E17" s="8"/>
      <c r="F17" s="8"/>
      <c r="G17" s="8"/>
      <c r="H17" s="8"/>
      <c r="I17" s="8"/>
      <c r="J17" s="8">
        <f t="shared" si="0"/>
        <v>952402.39228000003</v>
      </c>
      <c r="K17" s="10"/>
    </row>
    <row r="18" spans="1:11" s="9" customFormat="1" ht="15.75">
      <c r="A18" s="7">
        <v>2005</v>
      </c>
      <c r="B18" s="8">
        <f>('[1]زراعة خاص'!B18+'[1]تعدين ومقالع خاص'!B18+'[1]صناعة تحويلية خاص'!B18+'[1]كهرباء خاص'!B18+'[1]بناء وتشييد خاص'!B18+'[1]تجارة خاص'!B18+'[1]نقل خاص'!B18+'[1]بنوك خاص'!B18+'[1]ملكية دور السكن'!B18+'[1]الخدمات الشخصية'!B18)/1000</f>
        <v>1174974.8507600001</v>
      </c>
      <c r="C18" s="8">
        <f>('[1]زراعة خاص'!C18+'[1]تعدين ومقالع خاص'!C18+'[1]صناعة تحويلية خاص'!C18+'[1]كهرباء خاص'!C18+'[1]بناء وتشييد خاص'!C18+'[1]تجارة خاص'!C18+'[1]نقل خاص'!C18+'[1]بنوك خاص'!C18+'[1]ملكية دور السكن'!C18+'[1]الخدمات الشخصية'!C18)/1000</f>
        <v>128595.61365599999</v>
      </c>
      <c r="D18" s="8">
        <f>('[1]زراعة خاص'!D18+'[1]تعدين ومقالع خاص'!D18+'[1]صناعة تحويلية خاص'!D18+'[1]كهرباء خاص'!D18+'[1]بناء وتشييد خاص'!D18+'[1]تجارة خاص'!D18+'[1]نقل خاص'!D18+'[1]بنوك خاص'!D18+'[1]ملكية دور السكن'!D18+'[1]الخدمات الشخصية'!D18)/1000</f>
        <v>966.70899999999995</v>
      </c>
      <c r="E18" s="8"/>
      <c r="F18" s="8"/>
      <c r="G18" s="8"/>
      <c r="H18" s="8"/>
      <c r="I18" s="8"/>
      <c r="J18" s="8">
        <f t="shared" si="0"/>
        <v>1304537.1734160001</v>
      </c>
      <c r="K18" s="10"/>
    </row>
    <row r="19" spans="1:11" s="9" customFormat="1" ht="15.75">
      <c r="A19" s="7">
        <v>2006</v>
      </c>
      <c r="B19" s="8">
        <f>('[1]زراعة خاص'!B19+'[1]تعدين ومقالع خاص'!B19+'[1]صناعة تحويلية خاص'!B19+'[1]كهرباء خاص'!B19+'[1]بناء وتشييد خاص'!B19+'[1]تجارة خاص'!B19+'[1]نقل خاص'!B19+'[1]بنوك خاص'!B19+'[1]ملكية دور السكن'!B19+'[1]الخدمات الشخصية'!B19)/1000</f>
        <v>1859391.5025599999</v>
      </c>
      <c r="C19" s="8">
        <f>('[1]زراعة خاص'!C19+'[1]تعدين ومقالع خاص'!C19+'[1]صناعة تحويلية خاص'!C19+'[1]كهرباء خاص'!C19+'[1]بناء وتشييد خاص'!C19+'[1]تجارة خاص'!C19+'[1]نقل خاص'!C19+'[1]بنوك خاص'!C19+'[1]ملكية دور السكن'!C19+'[1]الخدمات الشخصية'!C19)/1000</f>
        <v>193819.28305199998</v>
      </c>
      <c r="D19" s="8">
        <f>('[1]زراعة خاص'!D19+'[1]تعدين ومقالع خاص'!D19+'[1]صناعة تحويلية خاص'!D19+'[1]كهرباء خاص'!D19+'[1]بناء وتشييد خاص'!D19+'[1]تجارة خاص'!D19+'[1]نقل خاص'!D19+'[1]بنوك خاص'!D19+'[1]ملكية دور السكن'!D19+'[1]الخدمات الشخصية'!D19)/1000</f>
        <v>1046.6605999999999</v>
      </c>
      <c r="E19" s="8"/>
      <c r="F19" s="8"/>
      <c r="G19" s="8"/>
      <c r="H19" s="8"/>
      <c r="I19" s="8"/>
      <c r="J19" s="8">
        <f>B19+C19+D19+E19+F19+G19+H19+I19-1</f>
        <v>2054256.446212</v>
      </c>
      <c r="K19" s="10"/>
    </row>
    <row r="20" spans="1:11" s="9" customFormat="1" ht="15.75">
      <c r="A20" s="7">
        <v>2007</v>
      </c>
      <c r="B20" s="8">
        <f>('[1]زراعة خاص'!B20+'[1]تعدين ومقالع خاص'!B20+'[1]صناعة تحويلية خاص'!B20+'[1]كهرباء خاص'!B20+'[1]بناء وتشييد خاص'!B20+'[1]تجارة خاص'!B20+'[1]نقل خاص'!B20+'[1]بنوك خاص'!B20+'[1]ملكية دور السكن'!B20+'[1]الخدمات الشخصية'!B20)/1000</f>
        <v>2256975.9072800004</v>
      </c>
      <c r="C20" s="8">
        <f>('[1]زراعة خاص'!C20+'[1]تعدين ومقالع خاص'!C20+'[1]صناعة تحويلية خاص'!C20+'[1]كهرباء خاص'!C20+'[1]بناء وتشييد خاص'!C20+'[1]تجارة خاص'!C20+'[1]نقل خاص'!C20+'[1]بنوك خاص'!C20+'[1]ملكية دور السكن'!C20+'[1]الخدمات الشخصية'!C20)/1000</f>
        <v>295533.30624800001</v>
      </c>
      <c r="D20" s="8">
        <f>('[1]زراعة خاص'!D20+'[1]تعدين ومقالع خاص'!D20+'[1]صناعة تحويلية خاص'!D20+'[1]كهرباء خاص'!D20+'[1]بناء وتشييد خاص'!D20+'[1]تجارة خاص'!D20+'[1]نقل خاص'!D20+'[1]بنوك خاص'!D20+'[1]ملكية دور السكن'!D20+'[1]الخدمات الشخصية'!D20)/1000</f>
        <v>1522.9142400000003</v>
      </c>
      <c r="E20" s="8">
        <f>('[1]زراعة خاص'!E20+'[1]تعدين ومقالع خاص'!E20+'[1]صناعة تحويلية خاص'!E20+'[1]كهرباء خاص'!E20+'[1]بناء وتشييد خاص'!E20+'[1]تجارة خاص'!E20+'[1]نقل خاص'!E20+'[1]بنوك خاص'!E20+'[1]ملكية دور السكن'!E20+'[1]الخدمات الشخصية'!E20)/1000</f>
        <v>1648.7964000000002</v>
      </c>
      <c r="F20" s="8">
        <f>('[1]زراعة خاص'!F20+'[1]تعدين ومقالع خاص'!F20+'[1]صناعة تحويلية خاص'!F20+'[1]كهرباء خاص'!F20+'[1]بناء وتشييد خاص'!F20+'[1]تجارة خاص'!F20+'[1]نقل خاص'!F20+'[1]بنوك خاص'!F20+'[1]ملكية دور السكن'!F20+'[1]الخدمات الشخصية'!F20)/1000</f>
        <v>3347.0900999999994</v>
      </c>
      <c r="G20" s="8">
        <f>('[1]زراعة خاص'!G20+'[1]تعدين ومقالع خاص'!G20+'[1]صناعة تحويلية خاص'!G20+'[1]كهرباء خاص'!G20+'[1]بناء وتشييد خاص'!G20+'[1]تجارة خاص'!G20+'[1]نقل خاص'!G20+'[1]بنوك خاص'!G20+'[1]ملكية دور السكن'!G20+'[1]الخدمات الشخصية'!G20)/1000</f>
        <v>9265.1112000000012</v>
      </c>
      <c r="H20" s="8">
        <f>('[1]زراعة خاص'!H20+'[1]تعدين ومقالع خاص'!H20+'[1]صناعة تحويلية خاص'!H20+'[1]كهرباء خاص'!H20+'[1]بناء وتشييد خاص'!H20+'[1]تجارة خاص'!H20+'[1]نقل خاص'!H20+'[1]بنوك خاص'!H20+'[1]ملكية دور السكن'!H20+'[1]الخدمات الشخصية'!H20)/1000</f>
        <v>0</v>
      </c>
      <c r="I20" s="8">
        <f>('[1]زراعة خاص'!I20+'[1]تعدين ومقالع خاص'!I20+'[1]صناعة تحويلية خاص'!I20+'[1]كهرباء خاص'!I20+'[1]بناء وتشييد خاص'!I20+'[1]تجارة خاص'!I20+'[1]نقل خاص'!I20+'[1]بنوك خاص'!I20+'[1]ملكية دور السكن'!I20+'[1]الخدمات الشخصية'!I20)/1000</f>
        <v>0</v>
      </c>
      <c r="J20" s="8">
        <f t="shared" si="0"/>
        <v>2568293.1254680003</v>
      </c>
      <c r="K20" s="10"/>
    </row>
    <row r="21" spans="1:11" s="9" customFormat="1" ht="15.75">
      <c r="A21" s="7">
        <v>2008</v>
      </c>
      <c r="B21" s="8">
        <f>('[1]زراعة خاص'!B21+'[1]تعدين ومقالع خاص'!B21+'[1]صناعة تحويلية خاص'!B21+'[1]كهرباء خاص'!B21+'[1]بناء وتشييد خاص'!B21+'[1]تجارة خاص'!B21+'[1]نقل خاص'!B21+'[1]بنوك خاص'!B21+'[1]ملكية دور السكن'!B21+'[1]الخدمات الشخصية'!B21)/1000</f>
        <v>2702199.0052800002</v>
      </c>
      <c r="C21" s="8">
        <f>('[1]زراعة خاص'!C21+'[1]تعدين ومقالع خاص'!C21+'[1]صناعة تحويلية خاص'!C21+'[1]كهرباء خاص'!C21+'[1]بناء وتشييد خاص'!C21+'[1]تجارة خاص'!C21+'[1]نقل خاص'!C21+'[1]بنوك خاص'!C21+'[1]ملكية دور السكن'!C21+'[1]الخدمات الشخصية'!C21)/1000</f>
        <v>389591.05152400001</v>
      </c>
      <c r="D21" s="8">
        <f>('[1]زراعة خاص'!D21+'[1]تعدين ومقالع خاص'!D21+'[1]صناعة تحويلية خاص'!D21+'[1]كهرباء خاص'!D21+'[1]بناء وتشييد خاص'!D21+'[1]تجارة خاص'!D21+'[1]نقل خاص'!D21+'[1]بنوك خاص'!D21+'[1]ملكية دور السكن'!D21+'[1]الخدمات الشخصية'!D21)/1000</f>
        <v>13312.237440000001</v>
      </c>
      <c r="E21" s="8">
        <f>('[1]زراعة خاص'!E21+'[1]تعدين ومقالع خاص'!E21+'[1]صناعة تحويلية خاص'!E21+'[1]كهرباء خاص'!E21+'[1]بناء وتشييد خاص'!E21+'[1]تجارة خاص'!E21+'[1]نقل خاص'!E21+'[1]بنوك خاص'!E21+'[1]ملكية دور السكن'!E21+'[1]الخدمات الشخصية'!E21)/1000</f>
        <v>28120.605199999998</v>
      </c>
      <c r="F21" s="8">
        <f>('[1]زراعة خاص'!F21+'[1]تعدين ومقالع خاص'!F21+'[1]صناعة تحويلية خاص'!F21+'[1]كهرباء خاص'!F21+'[1]بناء وتشييد خاص'!F21+'[1]تجارة خاص'!F21+'[1]نقل خاص'!F21+'[1]بنوك خاص'!F21+'[1]ملكية دور السكن'!F21+'[1]الخدمات الشخصية'!F21)/1000</f>
        <v>131137.731</v>
      </c>
      <c r="G21" s="8">
        <f>('[1]زراعة خاص'!G21+'[1]تعدين ومقالع خاص'!G21+'[1]صناعة تحويلية خاص'!G21+'[1]كهرباء خاص'!G21+'[1]بناء وتشييد خاص'!G21+'[1]تجارة خاص'!G21+'[1]نقل خاص'!G21+'[1]بنوك خاص'!G21+'[1]ملكية دور السكن'!G21+'[1]الخدمات الشخصية'!G21)/1000</f>
        <v>41685.139000000003</v>
      </c>
      <c r="H21" s="8">
        <f>('[1]زراعة خاص'!H21+'[1]تعدين ومقالع خاص'!H21+'[1]صناعة تحويلية خاص'!H21+'[1]كهرباء خاص'!H21+'[1]بناء وتشييد خاص'!H21+'[1]تجارة خاص'!H21+'[1]نقل خاص'!H21+'[1]بنوك خاص'!H21+'[1]ملكية دور السكن'!H21+'[1]الخدمات الشخصية'!H21)/1000</f>
        <v>0</v>
      </c>
      <c r="I21" s="8">
        <f>('[1]زراعة خاص'!I21+'[1]تعدين ومقالع خاص'!I21+'[1]صناعة تحويلية خاص'!I21+'[1]كهرباء خاص'!I21+'[1]بناء وتشييد خاص'!I21+'[1]تجارة خاص'!I21+'[1]نقل خاص'!I21+'[1]بنوك خاص'!I21+'[1]ملكية دور السكن'!I21+'[1]الخدمات الشخصية'!I21)/1000</f>
        <v>0</v>
      </c>
      <c r="J21" s="8">
        <f t="shared" si="0"/>
        <v>3306045.7694440004</v>
      </c>
      <c r="K21" s="10"/>
    </row>
    <row r="22" spans="1:11" s="9" customFormat="1" ht="15.75">
      <c r="A22" s="7">
        <v>2009</v>
      </c>
      <c r="B22" s="8">
        <f>('[1]زراعة خاص'!B22+'[1]تعدين ومقالع خاص'!B22+'[1]صناعة تحويلية خاص'!B22+'[1]كهرباء خاص'!B22+'[1]بناء وتشييد خاص'!B22+'[1]تجارة خاص'!B22+'[1]نقل خاص'!B22+'[1]بنوك خاص'!B22+'[1]ملكية دور السكن'!B22+'[1]الخدمات الشخصية'!B22)/1000</f>
        <v>3477340.7033999995</v>
      </c>
      <c r="C22" s="8">
        <f>('[1]زراعة خاص'!C22+'[1]تعدين ومقالع خاص'!C22+'[1]صناعة تحويلية خاص'!C22+'[1]كهرباء خاص'!C22+'[1]بناء وتشييد خاص'!C22+'[1]تجارة خاص'!C22+'[1]نقل خاص'!C22+'[1]بنوك خاص'!C22+'[1]ملكية دور السكن'!C22+'[1]الخدمات الشخصية'!C22)/1000</f>
        <v>572868.53096</v>
      </c>
      <c r="D22" s="8">
        <f>('[1]زراعة خاص'!D22+'[1]تعدين ومقالع خاص'!D22+'[1]صناعة تحويلية خاص'!D22+'[1]كهرباء خاص'!D22+'[1]بناء وتشييد خاص'!D22+'[1]تجارة خاص'!D22+'[1]نقل خاص'!D22+'[1]بنوك خاص'!D22+'[1]ملكية دور السكن'!D22+'[1]الخدمات الشخصية'!D22)/1000</f>
        <v>76329.826319999993</v>
      </c>
      <c r="E22" s="8">
        <f>('[1]زراعة خاص'!E22+'[1]تعدين ومقالع خاص'!E22+'[1]صناعة تحويلية خاص'!E22+'[1]كهرباء خاص'!E22+'[1]بناء وتشييد خاص'!E22+'[1]تجارة خاص'!E22+'[1]نقل خاص'!E22+'[1]بنوك خاص'!E22+'[1]ملكية دور السكن'!E22+'[1]الخدمات الشخصية'!E22)/1000</f>
        <v>45241.878600000004</v>
      </c>
      <c r="F22" s="8">
        <f>('[1]زراعة خاص'!F22+'[1]تعدين ومقالع خاص'!F22+'[1]صناعة تحويلية خاص'!F22+'[1]كهرباء خاص'!F22+'[1]بناء وتشييد خاص'!F22+'[1]تجارة خاص'!F22+'[1]نقل خاص'!F22+'[1]بنوك خاص'!F22+'[1]ملكية دور السكن'!F22+'[1]الخدمات الشخصية'!F22)/1000</f>
        <v>146049.25069999998</v>
      </c>
      <c r="G22" s="8">
        <f>('[1]زراعة خاص'!G22+'[1]تعدين ومقالع خاص'!G22+'[1]صناعة تحويلية خاص'!G22+'[1]كهرباء خاص'!G22+'[1]بناء وتشييد خاص'!G22+'[1]تجارة خاص'!G22+'[1]نقل خاص'!G22+'[1]بنوك خاص'!G22+'[1]ملكية دور السكن'!G22+'[1]الخدمات الشخصية'!G22)/1000</f>
        <v>114044.97080000001</v>
      </c>
      <c r="H22" s="8">
        <f>('[1]زراعة خاص'!H22+'[1]تعدين ومقالع خاص'!H22+'[1]صناعة تحويلية خاص'!H22+'[1]كهرباء خاص'!H22+'[1]بناء وتشييد خاص'!H22+'[1]تجارة خاص'!H22+'[1]نقل خاص'!H22+'[1]بنوك خاص'!H22+'[1]ملكية دور السكن'!H22+'[1]الخدمات الشخصية'!H22)/1000</f>
        <v>0</v>
      </c>
      <c r="I22" s="8">
        <f>('[1]زراعة خاص'!I22+'[1]تعدين ومقالع خاص'!I22+'[1]صناعة تحويلية خاص'!I22+'[1]كهرباء خاص'!I22+'[1]بناء وتشييد خاص'!I22+'[1]تجارة خاص'!I22+'[1]نقل خاص'!I22+'[1]بنوك خاص'!I22+'[1]ملكية دور السكن'!I22+'[1]الخدمات الشخصية'!I22)/1000</f>
        <v>0</v>
      </c>
      <c r="J22" s="8">
        <f>B22+C22+D22+E22+F22+G22+H22+I22+2</f>
        <v>4431877.1607799996</v>
      </c>
      <c r="K22" s="10"/>
    </row>
    <row r="23" spans="1:11" s="12" customFormat="1" ht="15.75">
      <c r="A23" s="11">
        <v>2010</v>
      </c>
      <c r="B23" s="8">
        <f>('[1]زراعة خاص'!B23+'[1]تعدين ومقالع خاص'!B23+'[1]صناعة تحويلية خاص'!B23+'[1]كهرباء خاص'!B23+'[1]بناء وتشييد خاص'!B23+'[1]تجارة خاص'!B23+'[1]نقل خاص'!B23+'[1]بنوك خاص'!B23+'[1]ملكية دور السكن'!B23+'[1]الخدمات الشخصية'!B23)/1000</f>
        <v>4558893.8089199997</v>
      </c>
      <c r="C23" s="8">
        <f>('[1]زراعة خاص'!C23+'[1]تعدين ومقالع خاص'!C23+'[1]صناعة تحويلية خاص'!C23+'[1]كهرباء خاص'!C23+'[1]بناء وتشييد خاص'!C23+'[1]تجارة خاص'!C23+'[1]نقل خاص'!C23+'[1]بنوك خاص'!C23+'[1]ملكية دور السكن'!C23+'[1]الخدمات الشخصية'!C23)/1000</f>
        <v>739721.30775600008</v>
      </c>
      <c r="D23" s="8">
        <f>('[1]زراعة خاص'!D23+'[1]تعدين ومقالع خاص'!D23+'[1]صناعة تحويلية خاص'!D23+'[1]كهرباء خاص'!D23+'[1]بناء وتشييد خاص'!D23+'[1]تجارة خاص'!D23+'[1]نقل خاص'!D23+'[1]بنوك خاص'!D23+'[1]ملكية دور السكن'!D23+'[1]الخدمات الشخصية'!D23)/1000</f>
        <v>83908.270040000003</v>
      </c>
      <c r="E23" s="8">
        <f>('[1]زراعة خاص'!E23+'[1]تعدين ومقالع خاص'!E23+'[1]صناعة تحويلية خاص'!E23+'[1]كهرباء خاص'!E23+'[1]بناء وتشييد خاص'!E23+'[1]تجارة خاص'!E23+'[1]نقل خاص'!E23+'[1]بنوك خاص'!E23+'[1]ملكية دور السكن'!E23+'[1]الخدمات الشخصية'!E23)/1000</f>
        <v>452918.16580000002</v>
      </c>
      <c r="F23" s="8">
        <f>('[1]زراعة خاص'!F23+'[1]تعدين ومقالع خاص'!F23+'[1]صناعة تحويلية خاص'!F23+'[1]كهرباء خاص'!F23+'[1]بناء وتشييد خاص'!F23+'[1]تجارة خاص'!F23+'[1]نقل خاص'!F23+'[1]بنوك خاص'!F23+'[1]ملكية دور السكن'!F23+'[1]الخدمات الشخصية'!F23)/1000</f>
        <v>151160.72590000002</v>
      </c>
      <c r="G23" s="8">
        <f>('[1]زراعة خاص'!G23+'[1]تعدين ومقالع خاص'!G23+'[1]صناعة تحويلية خاص'!G23+'[1]كهرباء خاص'!G23+'[1]بناء وتشييد خاص'!G23+'[1]تجارة خاص'!G23+'[1]نقل خاص'!G23+'[1]بنوك خاص'!G23+'[1]ملكية دور السكن'!G23+'[1]الخدمات الشخصية'!G23)/1000</f>
        <v>150749.42009999999</v>
      </c>
      <c r="H23" s="8">
        <f>('[1]زراعة خاص'!H23+'[1]تعدين ومقالع خاص'!H23+'[1]صناعة تحويلية خاص'!H23+'[1]كهرباء خاص'!H23+'[1]بناء وتشييد خاص'!H23+'[1]تجارة خاص'!H23+'[1]نقل خاص'!H23+'[1]بنوك خاص'!H23+'[1]ملكية دور السكن'!H23+'[1]الخدمات الشخصية'!H23)/1000</f>
        <v>0</v>
      </c>
      <c r="I23" s="8">
        <f>('[1]زراعة خاص'!I23+'[1]تعدين ومقالع خاص'!I23+'[1]صناعة تحويلية خاص'!I23+'[1]كهرباء خاص'!I23+'[1]بناء وتشييد خاص'!I23+'[1]تجارة خاص'!I23+'[1]نقل خاص'!I23+'[1]بنوك خاص'!I23+'[1]ملكية دور السكن'!I23+'[1]الخدمات الشخصية'!I23)/1000</f>
        <v>0</v>
      </c>
      <c r="J23" s="8">
        <f t="shared" si="0"/>
        <v>6137351.6985159991</v>
      </c>
    </row>
    <row r="24" spans="1:11" s="12" customFormat="1" ht="15.75">
      <c r="A24" s="11">
        <v>2011</v>
      </c>
      <c r="B24" s="8">
        <f>('[1]زراعة خاص'!B24+'[1]تعدين ومقالع خاص'!B24+'[1]صناعة تحويلية خاص'!B24+'[1]كهرباء خاص'!B24+'[1]بناء وتشييد خاص'!B24+'[1]تجارة خاص'!B24+'[1]نقل خاص'!B24+'[1]بنوك خاص'!B24+'[1]ملكية دور السكن'!B24+'[1]الخدمات الشخصية'!B24)/1000</f>
        <v>5906233.1959999986</v>
      </c>
      <c r="C24" s="8">
        <f>('[1]زراعة خاص'!C24+'[1]تعدين ومقالع خاص'!C24+'[1]صناعة تحويلية خاص'!C24+'[1]كهرباء خاص'!C24+'[1]بناء وتشييد خاص'!C24+'[1]تجارة خاص'!C24+'[1]نقل خاص'!C24+'[1]بنوك خاص'!C24+'[1]ملكية دور السكن'!C24+'[1]الخدمات الشخصية'!C24)/1000</f>
        <v>1049686.4821920001</v>
      </c>
      <c r="D24" s="8">
        <f>('[1]زراعة خاص'!D24+'[1]تعدين ومقالع خاص'!D24+'[1]صناعة تحويلية خاص'!D24+'[1]كهرباء خاص'!D24+'[1]بناء وتشييد خاص'!D24+'[1]تجارة خاص'!D24+'[1]نقل خاص'!D24+'[1]بنوك خاص'!D24+'[1]ملكية دور السكن'!D24+'[1]الخدمات الشخصية'!D24)/1000</f>
        <v>97311.590719999993</v>
      </c>
      <c r="E24" s="8">
        <f>('[1]زراعة خاص'!E24+'[1]تعدين ومقالع خاص'!E24+'[1]صناعة تحويلية خاص'!E24+'[1]كهرباء خاص'!E24+'[1]بناء وتشييد خاص'!E24+'[1]تجارة خاص'!E24+'[1]نقل خاص'!E24+'[1]بنوك خاص'!E24+'[1]ملكية دور السكن'!E24+'[1]الخدمات الشخصية'!E24)/1000</f>
        <v>403743.76440000004</v>
      </c>
      <c r="F24" s="8">
        <f>('[1]زراعة خاص'!F24+'[1]تعدين ومقالع خاص'!F24+'[1]صناعة تحويلية خاص'!F24+'[1]كهرباء خاص'!F24+'[1]بناء وتشييد خاص'!F24+'[1]تجارة خاص'!F24+'[1]نقل خاص'!F24+'[1]بنوك خاص'!F24+'[1]ملكية دور السكن'!F24+'[1]الخدمات الشخصية'!F24)/1000</f>
        <v>160948.29210000002</v>
      </c>
      <c r="G24" s="8">
        <f>('[1]زراعة خاص'!G24+'[1]تعدين ومقالع خاص'!G24+'[1]صناعة تحويلية خاص'!G24+'[1]كهرباء خاص'!G24+'[1]بناء وتشييد خاص'!G24+'[1]تجارة خاص'!G24+'[1]نقل خاص'!G24+'[1]بنوك خاص'!G24+'[1]ملكية دور السكن'!G24+'[1]الخدمات الشخصية'!G24)/1000</f>
        <v>532313.08330000006</v>
      </c>
      <c r="H24" s="8">
        <f>('[1]زراعة خاص'!H24+'[1]تعدين ومقالع خاص'!H24+'[1]صناعة تحويلية خاص'!H24+'[1]كهرباء خاص'!H24+'[1]بناء وتشييد خاص'!H24+'[1]تجارة خاص'!H24+'[1]نقل خاص'!H24+'[1]بنوك خاص'!H24+'[1]ملكية دور السكن'!H24+'[1]الخدمات الشخصية'!H24)/1000</f>
        <v>0</v>
      </c>
      <c r="I24" s="8">
        <f>('[1]زراعة خاص'!I24+'[1]تعدين ومقالع خاص'!I24+'[1]صناعة تحويلية خاص'!I24+'[1]كهرباء خاص'!I24+'[1]بناء وتشييد خاص'!I24+'[1]تجارة خاص'!I24+'[1]نقل خاص'!I24+'[1]بنوك خاص'!I24+'[1]ملكية دور السكن'!I24+'[1]الخدمات الشخصية'!I24)/1000</f>
        <v>0</v>
      </c>
      <c r="J24" s="8">
        <f>B24+C24+D24+E24+F24+G24+H24+I24+1</f>
        <v>8150237.4087119987</v>
      </c>
    </row>
    <row r="25" spans="1:11" ht="15.75">
      <c r="A25" s="13">
        <v>2012</v>
      </c>
      <c r="B25" s="8">
        <f>('[1]زراعة خاص'!B25+'[1]تعدين ومقالع خاص'!B25+'[1]صناعة تحويلية خاص'!B25+'[1]كهرباء خاص'!B25+'[1]بناء وتشييد خاص'!B25+'[1]تجارة خاص'!B25+'[1]نقل خاص'!B25+'[1]بنوك خاص'!B25+'[1]ملكية دور السكن'!B25+'[1]الخدمات الشخصية'!B25)/1000</f>
        <v>8975368.7904400006</v>
      </c>
      <c r="C25" s="8">
        <f>('[1]زراعة خاص'!C25+'[1]تعدين ومقالع خاص'!C25+'[1]صناعة تحويلية خاص'!C25+'[1]كهرباء خاص'!C25+'[1]بناء وتشييد خاص'!C25+'[1]تجارة خاص'!C25+'[1]نقل خاص'!C25+'[1]بنوك خاص'!C25+'[1]ملكية دور السكن'!C25+'[1]الخدمات الشخصية'!C25)/1000</f>
        <v>1469619.225108</v>
      </c>
      <c r="D25" s="8">
        <f>('[1]زراعة خاص'!D25+'[1]تعدين ومقالع خاص'!D25+'[1]صناعة تحويلية خاص'!D25+'[1]كهرباء خاص'!D25+'[1]بناء وتشييد خاص'!D25+'[1]تجارة خاص'!D25+'[1]نقل خاص'!D25+'[1]بنوك خاص'!D25+'[1]ملكية دور السكن'!D25+'[1]الخدمات الشخصية'!D25)/1000</f>
        <v>103466.9348</v>
      </c>
      <c r="E25" s="8">
        <f>('[1]زراعة خاص'!E25+'[1]تعدين ومقالع خاص'!E25+'[1]صناعة تحويلية خاص'!E25+'[1]كهرباء خاص'!E25+'[1]بناء وتشييد خاص'!E25+'[1]تجارة خاص'!E25+'[1]نقل خاص'!E25+'[1]بنوك خاص'!E25+'[1]ملكية دور السكن'!E25+'[1]الخدمات الشخصية'!E25)/1000</f>
        <v>516184.86210000003</v>
      </c>
      <c r="F25" s="8">
        <f>('[1]زراعة خاص'!F25+'[1]تعدين ومقالع خاص'!F25+'[1]صناعة تحويلية خاص'!F25+'[1]كهرباء خاص'!F25+'[1]بناء وتشييد خاص'!F25+'[1]تجارة خاص'!F25+'[1]نقل خاص'!F25+'[1]بنوك خاص'!F25+'[1]ملكية دور السكن'!F25+'[1]الخدمات الشخصية'!F25)/1000</f>
        <v>474094.99549999996</v>
      </c>
      <c r="G25" s="8">
        <f>('[1]زراعة خاص'!G25+'[1]تعدين ومقالع خاص'!G25+'[1]صناعة تحويلية خاص'!G25+'[1]كهرباء خاص'!G25+'[1]بناء وتشييد خاص'!G25+'[1]تجارة خاص'!G25+'[1]نقل خاص'!G25+'[1]بنوك خاص'!G25+'[1]ملكية دور السكن'!G25+'[1]الخدمات الشخصية'!G25)/1000</f>
        <v>556140.44359999988</v>
      </c>
      <c r="H25" s="8">
        <f>('[1]زراعة خاص'!H25+'[1]تعدين ومقالع خاص'!H25+'[1]صناعة تحويلية خاص'!H25+'[1]كهرباء خاص'!H25+'[1]بناء وتشييد خاص'!H25+'[1]تجارة خاص'!H25+'[1]نقل خاص'!H25+'[1]بنوك خاص'!H25+'[1]ملكية دور السكن'!H25+'[1]الخدمات الشخصية'!H25)/1000</f>
        <v>5540.5415999999996</v>
      </c>
      <c r="I25" s="8">
        <f>('[1]زراعة خاص'!I25+'[1]تعدين ومقالع خاص'!I25+'[1]صناعة تحويلية خاص'!I25+'[1]كهرباء خاص'!I25+'[1]بناء وتشييد خاص'!I25+'[1]تجارة خاص'!I25+'[1]نقل خاص'!I25+'[1]بنوك خاص'!I25+'[1]ملكية دور السكن'!I25+'[1]الخدمات الشخصية'!I25)/1000</f>
        <v>148750.80160000001</v>
      </c>
      <c r="J25" s="8">
        <f>B25+C25+D25+E25+F25+G25+H25+I25+1</f>
        <v>12249167.594748</v>
      </c>
    </row>
    <row r="26" spans="1:11" ht="15.75">
      <c r="A26" s="13">
        <v>2013</v>
      </c>
      <c r="B26" s="8">
        <f>('[1]زراعة خاص'!B26+'[1]تعدين ومقالع خاص'!B26+'[1]صناعة تحويلية خاص'!B26+'[1]كهرباء خاص'!B26+'[1]بناء وتشييد خاص'!B26+'[1]تجارة خاص'!B26+'[1]نقل خاص'!B26+'[1]بنوك خاص'!B26+'[1]ملكية دور السكن'!B26+'[1]الخدمات الشخصية'!B26)/1000</f>
        <v>12219470.278359998</v>
      </c>
      <c r="C26" s="8">
        <f>('[1]زراعة خاص'!C26+'[1]تعدين ومقالع خاص'!C26+'[1]صناعة تحويلية خاص'!C26+'[1]كهرباء خاص'!C26+'[1]بناء وتشييد خاص'!C26+'[1]تجارة خاص'!C26+'[1]نقل خاص'!C26+'[1]بنوك خاص'!C26+'[1]ملكية دور السكن'!C26+'[1]الخدمات الشخصية'!C26)/1000</f>
        <v>1628527.916184</v>
      </c>
      <c r="D26" s="8">
        <f>('[1]زراعة خاص'!D26+'[1]تعدين ومقالع خاص'!D26+'[1]صناعة تحويلية خاص'!D26+'[1]كهرباء خاص'!D26+'[1]بناء وتشييد خاص'!D26+'[1]تجارة خاص'!D26+'[1]نقل خاص'!D26+'[1]بنوك خاص'!D26+'[1]ملكية دور السكن'!D26+'[1]الخدمات الشخصية'!D26)/1000</f>
        <v>114059.18184</v>
      </c>
      <c r="E26" s="8">
        <f>('[1]زراعة خاص'!E26+'[1]تعدين ومقالع خاص'!E26+'[1]صناعة تحويلية خاص'!E26+'[1]كهرباء خاص'!E26+'[1]بناء وتشييد خاص'!E26+'[1]تجارة خاص'!E26+'[1]نقل خاص'!E26+'[1]بنوك خاص'!E26+'[1]ملكية دور السكن'!E26+'[1]الخدمات الشخصية'!E26)/1000</f>
        <v>4098014.5985999997</v>
      </c>
      <c r="F26" s="8">
        <f>('[1]زراعة خاص'!F26+'[1]تعدين ومقالع خاص'!F26+'[1]صناعة تحويلية خاص'!F26+'[1]كهرباء خاص'!F26+'[1]بناء وتشييد خاص'!F26+'[1]تجارة خاص'!F26+'[1]نقل خاص'!F26+'[1]بنوك خاص'!F26+'[1]ملكية دور السكن'!F26+'[1]الخدمات الشخصية'!F26)/1000</f>
        <v>1844326.1980999999</v>
      </c>
      <c r="G26" s="8">
        <f>('[1]زراعة خاص'!G26+'[1]تعدين ومقالع خاص'!G26+'[1]صناعة تحويلية خاص'!G26+'[1]كهرباء خاص'!G26+'[1]بناء وتشييد خاص'!G26+'[1]تجارة خاص'!G26+'[1]نقل خاص'!G26+'[1]بنوك خاص'!G26+'[1]ملكية دور السكن'!G26+'[1]الخدمات الشخصية'!G26)/1000</f>
        <v>524213.33290000004</v>
      </c>
      <c r="H26" s="8">
        <f>('[1]زراعة خاص'!H26+'[1]تعدين ومقالع خاص'!H26+'[1]صناعة تحويلية خاص'!H26+'[1]كهرباء خاص'!H26+'[1]بناء وتشييد خاص'!H26+'[1]تجارة خاص'!H26+'[1]نقل خاص'!H26+'[1]بنوك خاص'!H26+'[1]ملكية دور السكن'!H26+'[1]الخدمات الشخصية'!H26)/1000</f>
        <v>21357.733399999997</v>
      </c>
      <c r="I26" s="8">
        <f>('[1]زراعة خاص'!I26+'[1]تعدين ومقالع خاص'!I26+'[1]صناعة تحويلية خاص'!I26+'[1]كهرباء خاص'!I26+'[1]بناء وتشييد خاص'!I26+'[1]تجارة خاص'!I26+'[1]نقل خاص'!I26+'[1]بنوك خاص'!I26+'[1]ملكية دور السكن'!I26+'[1]الخدمات الشخصية'!I26)/1000</f>
        <v>190231.23719999997</v>
      </c>
      <c r="J26" s="8">
        <f t="shared" si="0"/>
        <v>20640200.476583995</v>
      </c>
    </row>
    <row r="27" spans="1:11" ht="15.75">
      <c r="A27" s="13">
        <v>2014</v>
      </c>
      <c r="B27" s="8">
        <f>('[1]زراعة خاص'!B27+'[1]تعدين ومقالع خاص'!B27+'[1]صناعة تحويلية خاص'!B27+'[1]كهرباء خاص'!B27+'[1]بناء وتشييد خاص'!B27+'[1]تجارة خاص'!B27+'[1]نقل خاص'!B27+'[1]بنوك خاص'!B27+'[1]ملكية دور السكن'!B27+'[1]الخدمات الشخصية'!B27)/1000</f>
        <v>16902140.61104</v>
      </c>
      <c r="C27" s="8">
        <f>('[1]زراعة خاص'!C27+'[1]تعدين ومقالع خاص'!C27+'[1]صناعة تحويلية خاص'!C27+'[1]كهرباء خاص'!C27+'[1]بناء وتشييد خاص'!C27+'[1]تجارة خاص'!C27+'[1]نقل خاص'!C27+'[1]بنوك خاص'!C27+'[1]ملكية دور السكن'!C27+'[1]الخدمات الشخصية'!C27)/1000</f>
        <v>2107580.8052599998</v>
      </c>
      <c r="D27" s="8">
        <f>('[1]زراعة خاص'!D27+'[1]تعدين ومقالع خاص'!D27+'[1]صناعة تحويلية خاص'!D27+'[1]كهرباء خاص'!D27+'[1]بناء وتشييد خاص'!D27+'[1]تجارة خاص'!D27+'[1]نقل خاص'!D27+'[1]بنوك خاص'!D27+'[1]ملكية دور السكن'!D27+'[1]الخدمات الشخصية'!D27)/1000</f>
        <v>249293.90936000002</v>
      </c>
      <c r="E27" s="8">
        <f>('[1]زراعة خاص'!E27+'[1]تعدين ومقالع خاص'!E27+'[1]صناعة تحويلية خاص'!E27+'[1]كهرباء خاص'!E27+'[1]بناء وتشييد خاص'!E27+'[1]تجارة خاص'!E27+'[1]نقل خاص'!E27+'[1]بنوك خاص'!E27+'[1]ملكية دور السكن'!E27+'[1]الخدمات الشخصية'!E27)/1000</f>
        <v>7738577.3159999996</v>
      </c>
      <c r="F27" s="8">
        <f>('[1]زراعة خاص'!F27+'[1]تعدين ومقالع خاص'!F27+'[1]صناعة تحويلية خاص'!F27+'[1]كهرباء خاص'!F27+'[1]بناء وتشييد خاص'!F27+'[1]تجارة خاص'!F27+'[1]نقل خاص'!F27+'[1]بنوك خاص'!F27+'[1]ملكية دور السكن'!F27+'[1]الخدمات الشخصية'!F27)/1000</f>
        <v>3969451.4224999999</v>
      </c>
      <c r="G27" s="8">
        <f>('[1]زراعة خاص'!G27+'[1]تعدين ومقالع خاص'!G27+'[1]صناعة تحويلية خاص'!G27+'[1]كهرباء خاص'!G27+'[1]بناء وتشييد خاص'!G27+'[1]تجارة خاص'!G27+'[1]نقل خاص'!G27+'[1]بنوك خاص'!G27+'[1]ملكية دور السكن'!G27+'[1]الخدمات الشخصية'!G27)/1000</f>
        <v>636974.98670000001</v>
      </c>
      <c r="H27" s="8">
        <f>('[1]زراعة خاص'!H27+'[1]تعدين ومقالع خاص'!H27+'[1]صناعة تحويلية خاص'!H27+'[1]كهرباء خاص'!H27+'[1]بناء وتشييد خاص'!H27+'[1]تجارة خاص'!H27+'[1]نقل خاص'!H27+'[1]بنوك خاص'!H27+'[1]ملكية دور السكن'!H27+'[1]الخدمات الشخصية'!H27)/1000</f>
        <v>27213.685000000001</v>
      </c>
      <c r="I27" s="8">
        <f>('[1]زراعة خاص'!I27+'[1]تعدين ومقالع خاص'!I27+'[1]صناعة تحويلية خاص'!I27+'[1]كهرباء خاص'!I27+'[1]بناء وتشييد خاص'!I27+'[1]تجارة خاص'!I27+'[1]نقل خاص'!I27+'[1]بنوك خاص'!I27+'[1]ملكية دور السكن'!I27+'[1]الخدمات الشخصية'!I27)/1000</f>
        <v>170501.40519999998</v>
      </c>
      <c r="J27" s="8">
        <f>B27+C27+D27+E27+F27+G27+H27+I27+2</f>
        <v>31801736.141059995</v>
      </c>
    </row>
    <row r="28" spans="1:11" ht="15.75">
      <c r="A28" s="13">
        <v>2015</v>
      </c>
      <c r="B28" s="8">
        <f>('[1]زراعة خاص'!B28+'[1]تعدين ومقالع خاص'!B28+'[1]صناعة تحويلية خاص'!B28+'[1]كهرباء خاص'!B28+'[1]بناء وتشييد خاص'!B28+'[1]تجارة خاص'!B28+'[1]نقل خاص'!B28+'[1]بنوك خاص'!B28+'[1]ملكية دور السكن'!B28+'[1]الخدمات الشخصية'!B28)/1000</f>
        <v>20015625.553600002</v>
      </c>
      <c r="C28" s="8">
        <f>('[1]زراعة خاص'!C28+'[1]تعدين ومقالع خاص'!C28+'[1]صناعة تحويلية خاص'!C28+'[1]كهرباء خاص'!C28+'[1]بناء وتشييد خاص'!C28+'[1]تجارة خاص'!C28+'[1]نقل خاص'!C28+'[1]بنوك خاص'!C28+'[1]ملكية دور السكن'!C28+'[1]الخدمات الشخصية'!C28)/1000</f>
        <v>2411235.3912960002</v>
      </c>
      <c r="D28" s="8">
        <f>('[1]زراعة خاص'!D28+'[1]تعدين ومقالع خاص'!D28+'[1]صناعة تحويلية خاص'!D28+'[1]كهرباء خاص'!D28+'[1]بناء وتشييد خاص'!D28+'[1]تجارة خاص'!D28+'[1]نقل خاص'!D28+'[1]بنوك خاص'!D28+'[1]ملكية دور السكن'!D28+'[1]الخدمات الشخصية'!D28)/1000</f>
        <v>1886293.4302399999</v>
      </c>
      <c r="E28" s="8">
        <f>('[1]زراعة خاص'!E28+'[1]تعدين ومقالع خاص'!E28+'[1]صناعة تحويلية خاص'!E28+'[1]كهرباء خاص'!E28+'[1]بناء وتشييد خاص'!E28+'[1]تجارة خاص'!E28+'[1]نقل خاص'!E28+'[1]بنوك خاص'!E28+'[1]ملكية دور السكن'!E28+'[1]الخدمات الشخصية'!E28)/1000</f>
        <v>10625588.637499999</v>
      </c>
      <c r="F28" s="8">
        <f>('[1]زراعة خاص'!F28+'[1]تعدين ومقالع خاص'!F28+'[1]صناعة تحويلية خاص'!F28+'[1]كهرباء خاص'!F28+'[1]بناء وتشييد خاص'!F28+'[1]تجارة خاص'!F28+'[1]نقل خاص'!F28+'[1]بنوك خاص'!F28+'[1]ملكية دور السكن'!F28+'[1]الخدمات الشخصية'!F28)/1000</f>
        <v>8387854.0908999993</v>
      </c>
      <c r="G28" s="8">
        <f>('[1]زراعة خاص'!G28+'[1]تعدين ومقالع خاص'!G28+'[1]صناعة تحويلية خاص'!G28+'[1]كهرباء خاص'!G28+'[1]بناء وتشييد خاص'!G28+'[1]تجارة خاص'!G28+'[1]نقل خاص'!G28+'[1]بنوك خاص'!G28+'[1]ملكية دور السكن'!G28+'[1]الخدمات الشخصية'!G28)/1000</f>
        <v>794412.6875</v>
      </c>
      <c r="H28" s="8">
        <f>('[1]زراعة خاص'!H28+'[1]تعدين ومقالع خاص'!H28+'[1]صناعة تحويلية خاص'!H28+'[1]كهرباء خاص'!H28+'[1]بناء وتشييد خاص'!H28+'[1]تجارة خاص'!H28+'[1]نقل خاص'!H28+'[1]بنوك خاص'!H28+'[1]ملكية دور السكن'!H28+'[1]الخدمات الشخصية'!H28)/1000</f>
        <v>31182.105</v>
      </c>
      <c r="I28" s="8">
        <f>('[1]زراعة خاص'!I28+'[1]تعدين ومقالع خاص'!I28+'[1]صناعة تحويلية خاص'!I28+'[1]كهرباء خاص'!I28+'[1]بناء وتشييد خاص'!I28+'[1]تجارة خاص'!I28+'[1]نقل خاص'!I28+'[1]بنوك خاص'!I28+'[1]ملكية دور السكن'!I28+'[1]الخدمات الشخصية'!I28)/1000</f>
        <v>125956.25640000001</v>
      </c>
      <c r="J28" s="8">
        <f>B28+C28+D28+E28+F28+G28+H28+I28+1</f>
        <v>44278149.152435996</v>
      </c>
    </row>
    <row r="29" spans="1:11" ht="15.75">
      <c r="A29" s="13">
        <v>2016</v>
      </c>
      <c r="B29" s="8">
        <f>('[1]زراعة خاص'!B29+'[1]تعدين ومقالع خاص'!B29+'[1]صناعة تحويلية خاص'!B29+'[1]كهرباء خاص'!B29+'[1]بناء وتشييد خاص'!B29+'[1]تجارة خاص'!B29+'[1]نقل خاص'!B29+'[1]بنوك خاص'!B29+'[1]ملكية دور السكن'!B29+'[1]الخدمات الشخصية'!B29)/1000</f>
        <v>23595334.26224</v>
      </c>
      <c r="C29" s="8">
        <f>('[1]زراعة خاص'!C29+'[1]تعدين ومقالع خاص'!C29+'[1]صناعة تحويلية خاص'!C29+'[1]كهرباء خاص'!C29+'[1]بناء وتشييد خاص'!C29+'[1]تجارة خاص'!C29+'[1]نقل خاص'!C29+'[1]بنوك خاص'!C29+'[1]ملكية دور السكن'!C29+'[1]الخدمات الشخصية'!C29)/1000</f>
        <v>2934897.0394919999</v>
      </c>
      <c r="D29" s="8">
        <f>('[1]زراعة خاص'!D29+'[1]تعدين ومقالع خاص'!D29+'[1]صناعة تحويلية خاص'!D29+'[1]كهرباء خاص'!D29+'[1]بناء وتشييد خاص'!D29+'[1]تجارة خاص'!D29+'[1]نقل خاص'!D29+'[1]بنوك خاص'!D29+'[1]ملكية دور السكن'!D29+'[1]الخدمات الشخصية'!D29)/1000</f>
        <v>1902289.8652000001</v>
      </c>
      <c r="E29" s="8">
        <f>('[1]زراعة خاص'!E29+'[1]تعدين ومقالع خاص'!E29+'[1]صناعة تحويلية خاص'!E29+'[1]كهرباء خاص'!E29+'[1]بناء وتشييد خاص'!E29+'[1]تجارة خاص'!E29+'[1]نقل خاص'!E29+'[1]بنوك خاص'!E29+'[1]ملكية دور السكن'!E29+'[1]الخدمات الشخصية'!E29)/1000</f>
        <v>10571291.177300001</v>
      </c>
      <c r="F29" s="8">
        <f>('[1]زراعة خاص'!F29+'[1]تعدين ومقالع خاص'!F29+'[1]صناعة تحويلية خاص'!F29+'[1]كهرباء خاص'!F29+'[1]بناء وتشييد خاص'!F29+'[1]تجارة خاص'!F29+'[1]نقل خاص'!F29+'[1]بنوك خاص'!F29+'[1]ملكية دور السكن'!F29+'[1]الخدمات الشخصية'!F29)/1000</f>
        <v>11627959.8881</v>
      </c>
      <c r="G29" s="8">
        <f>('[1]زراعة خاص'!G29+'[1]تعدين ومقالع خاص'!G29+'[1]صناعة تحويلية خاص'!G29+'[1]كهرباء خاص'!G29+'[1]بناء وتشييد خاص'!G29+'[1]تجارة خاص'!G29+'[1]نقل خاص'!G29+'[1]بنوك خاص'!G29+'[1]ملكية دور السكن'!G29+'[1]الخدمات الشخصية'!G29)/1000</f>
        <v>804525.30209999986</v>
      </c>
      <c r="H29" s="8">
        <f>('[1]زراعة خاص'!H29+'[1]تعدين ومقالع خاص'!H29+'[1]صناعة تحويلية خاص'!H29+'[1]كهرباء خاص'!H29+'[1]بناء وتشييد خاص'!H29+'[1]تجارة خاص'!H29+'[1]نقل خاص'!H29+'[1]بنوك خاص'!H29+'[1]ملكية دور السكن'!H29+'[1]الخدمات الشخصية'!H29)/1000</f>
        <v>33062.234799999998</v>
      </c>
      <c r="I29" s="8">
        <f>('[1]زراعة خاص'!I29+'[1]تعدين ومقالع خاص'!I29+'[1]صناعة تحويلية خاص'!I29+'[1]كهرباء خاص'!I29+'[1]بناء وتشييد خاص'!I29+'[1]تجارة خاص'!I29+'[1]نقل خاص'!I29+'[1]بنوك خاص'!I29+'[1]ملكية دور السكن'!I29+'[1]الخدمات الشخصية'!I29)/1000</f>
        <v>80916.353599999988</v>
      </c>
      <c r="J29" s="8">
        <f t="shared" si="0"/>
        <v>51550276.122832008</v>
      </c>
    </row>
    <row r="30" spans="1:11" ht="22.5" customHeight="1">
      <c r="A30" s="11">
        <v>2017</v>
      </c>
      <c r="B30" s="8">
        <f>('[1]زراعة خاص'!B30+'[1]تعدين ومقالع خاص'!B30+'[1]صناعة تحويلية خاص'!B30+'[1]كهرباء خاص'!B30+'[1]بناء وتشييد خاص'!B30+'[1]تجارة خاص'!B30+'[1]نقل خاص'!B30+'[1]بنوك خاص'!B30+'[1]ملكية دور السكن'!B30+'[1]الخدمات الشخصية'!B30)/1000</f>
        <v>28400576.249959998</v>
      </c>
      <c r="C30" s="8">
        <f>('[1]زراعة خاص'!C30+'[1]تعدين ومقالع خاص'!C30+'[1]صناعة تحويلية خاص'!C30+'[1]كهرباء خاص'!C30+'[1]بناء وتشييد خاص'!C30+'[1]تجارة خاص'!C30+'[1]نقل خاص'!C30+'[1]بنوك خاص'!C30+'[1]ملكية دور السكن'!C30+'[1]الخدمات الشخصية'!C30)/1000</f>
        <v>4047352.0844879998</v>
      </c>
      <c r="D30" s="8">
        <f>('[1]زراعة خاص'!D30+'[1]تعدين ومقالع خاص'!D30+'[1]صناعة تحويلية خاص'!D30+'[1]كهرباء خاص'!D30+'[1]بناء وتشييد خاص'!D30+'[1]تجارة خاص'!D30+'[1]نقل خاص'!D30+'[1]بنوك خاص'!D30+'[1]ملكية دور السكن'!D30+'[1]الخدمات الشخصية'!D30)/1000</f>
        <v>2501224.2311199997</v>
      </c>
      <c r="E30" s="8">
        <f>('[1]زراعة خاص'!E30+'[1]تعدين ومقالع خاص'!E30+'[1]صناعة تحويلية خاص'!E30+'[1]كهرباء خاص'!E30+'[1]بناء وتشييد خاص'!E30+'[1]تجارة خاص'!E30+'[1]نقل خاص'!E30+'[1]بنوك خاص'!E30+'[1]ملكية دور السكن'!E30+'[1]الخدمات الشخصية'!E30)/1000</f>
        <v>9237575.9326000009</v>
      </c>
      <c r="F30" s="8">
        <f>('[1]زراعة خاص'!F30+'[1]تعدين ومقالع خاص'!F30+'[1]صناعة تحويلية خاص'!F30+'[1]كهرباء خاص'!F30+'[1]بناء وتشييد خاص'!F30+'[1]تجارة خاص'!F30+'[1]نقل خاص'!F30+'[1]بنوك خاص'!F30+'[1]ملكية دور السكن'!F30+'[1]الخدمات الشخصية'!F30)/1000</f>
        <v>15473168.317200001</v>
      </c>
      <c r="G30" s="8">
        <f>('[1]زراعة خاص'!G30+'[1]تعدين ومقالع خاص'!G30+'[1]صناعة تحويلية خاص'!G30+'[1]كهرباء خاص'!G30+'[1]بناء وتشييد خاص'!G30+'[1]تجارة خاص'!G30+'[1]نقل خاص'!G30+'[1]بنوك خاص'!G30+'[1]ملكية دور السكن'!G30+'[1]الخدمات الشخصية'!G30)/1000</f>
        <v>943754.47210000001</v>
      </c>
      <c r="H30" s="8">
        <f>('[1]زراعة خاص'!H30+'[1]تعدين ومقالع خاص'!H30+'[1]صناعة تحويلية خاص'!H30+'[1]كهرباء خاص'!H30+'[1]بناء وتشييد خاص'!H30+'[1]تجارة خاص'!H30+'[1]نقل خاص'!H30+'[1]بنوك خاص'!H30+'[1]ملكية دور السكن'!H30+'[1]الخدمات الشخصية'!H30)/1000</f>
        <v>20946.2</v>
      </c>
      <c r="I30" s="8">
        <f>('[1]زراعة خاص'!I30+'[1]تعدين ومقالع خاص'!I30+'[1]صناعة تحويلية خاص'!I30+'[1]كهرباء خاص'!I30+'[1]بناء وتشييد خاص'!I30+'[1]تجارة خاص'!I30+'[1]نقل خاص'!I30+'[1]بنوك خاص'!I30+'[1]ملكية دور السكن'!I30+'[1]الخدمات الشخصية'!I30)/1000</f>
        <v>88106.840200000021</v>
      </c>
      <c r="J30" s="8">
        <f t="shared" si="0"/>
        <v>60712704.327667996</v>
      </c>
    </row>
    <row r="31" spans="1:11" ht="22.5" customHeight="1">
      <c r="A31" s="14"/>
      <c r="B31" s="15"/>
      <c r="C31" s="15"/>
      <c r="D31" s="15"/>
      <c r="E31" s="15"/>
      <c r="F31" s="15"/>
      <c r="G31" s="15"/>
      <c r="H31" s="15"/>
      <c r="I31" s="15"/>
      <c r="J31" s="15"/>
    </row>
    <row r="32" spans="1:11" ht="22.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</row>
  </sheetData>
  <mergeCells count="3">
    <mergeCell ref="A1:J1"/>
    <mergeCell ref="A2:B2"/>
    <mergeCell ref="I2:J2"/>
  </mergeCells>
  <printOptions horizontalCentered="1"/>
  <pageMargins left="0.19" right="0.4" top="0.75" bottom="0.75" header="0.3" footer="0.3"/>
  <pageSetup paperSize="9" scale="75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مجموع الأنشطة</vt:lpstr>
      <vt:lpstr>مجموع العام</vt:lpstr>
      <vt:lpstr>مجموع الخاص</vt:lpstr>
      <vt:lpstr>'مجموع الأنشطة'!Print_Area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2020-02-06T08:30:00Z</cp:lastPrinted>
  <dcterms:created xsi:type="dcterms:W3CDTF">2020-02-06T08:25:49Z</dcterms:created>
  <dcterms:modified xsi:type="dcterms:W3CDTF">2020-02-06T08:30:08Z</dcterms:modified>
</cp:coreProperties>
</file>